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fbe5398452244077" /></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16" windowHeight="11016"/>
  </bookViews>
  <sheets>
    <sheet name="Sheet1" sheetId="1" r:id="rId1"/>
  </sheets>
  <calcPr calcId="144525"/>
</workbook>
</file>

<file path=xl/calcChain.xml><?xml version="1.0" encoding="utf-8"?>
<calcChain xmlns="http://schemas.openxmlformats.org/spreadsheetml/2006/main">
  <c r="X23" i="1" l="1"/>
  <c r="S21" i="1"/>
  <c r="S20" i="1"/>
  <c r="S19" i="1"/>
  <c r="S18" i="1"/>
  <c r="S17" i="1"/>
  <c r="S16" i="1"/>
</calcChain>
</file>

<file path=xl/sharedStrings.xml><?xml version="1.0" encoding="utf-8"?>
<sst xmlns="http://schemas.openxmlformats.org/spreadsheetml/2006/main" count="123" uniqueCount="103">
  <si>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</si>
  <si>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</si>
  <si>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</si>
  <si>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</si>
  <si>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</si>
  <si>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</si>
  <si>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</si>
  <si>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</si>
  <si>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</si>
  <si>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</si>
  <si>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</si>
  <si>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</si>
  <si>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</si>
  <si>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</si>
  <si>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A</t>
  </si>
  <si>
    <t>TỔ CHỨC HÀNH CHÍNH</t>
  </si>
  <si>
    <t>B</t>
  </si>
  <si>
    <t>PC chức vụ (nếu có)</t>
  </si>
  <si>
    <t>PC thâm niên nghề (nếu có)</t>
  </si>
  <si>
    <t>PC thâm niên vượt khung (nếu có)</t>
  </si>
  <si>
    <t xml:space="preserve">Hệ số và Mức phụ cấp hiện hưởng của tháng liền kề trước khi nghỉ việc </t>
  </si>
  <si>
    <t>Tiền lương hiện hưởng của tháng liền kề trước khi nghỉ việc 
(1000 đồng)</t>
  </si>
  <si>
    <t>Thời điểm công tác có đóng BHXH</t>
  </si>
  <si>
    <t>Tổng số tháng</t>
  </si>
  <si>
    <t>Thời gian công tác đóng BHXH theo sổ BHXH</t>
  </si>
  <si>
    <t>Thời điểm nghỉ việc</t>
  </si>
  <si>
    <t>PC ưu đãi theo nghề (nếu có)</t>
  </si>
  <si>
    <t>PC trách nhiệm theo nghề (nếu có)</t>
  </si>
  <si>
    <t>PC công vụ (nếu có)</t>
  </si>
  <si>
    <t>PC công tác đảng, đoàn thể chính trị - xã hội (nếu có)</t>
  </si>
  <si>
    <t>Chức vụ, chức danh chuyên môn đang đảm nhiệm/ Đơn vị công tác</t>
  </si>
  <si>
    <t>Bà Cao Thị Kim Phụng</t>
  </si>
  <si>
    <t>Đại học Kinh tế</t>
  </si>
  <si>
    <t>Bà Lê Ngọc Trang</t>
  </si>
  <si>
    <t>Đại học lưu trữ QTVP</t>
  </si>
  <si>
    <t>01/3/1993</t>
  </si>
  <si>
    <t>01/4/2025</t>
  </si>
  <si>
    <t>01/5/2025</t>
  </si>
  <si>
    <t>53 tuổi 5 tháng</t>
  </si>
  <si>
    <t>Ông Nguyễn Văn Tuấn</t>
  </si>
  <si>
    <t>Ông Bùi Văn Bon</t>
  </si>
  <si>
    <t>01/6/2025</t>
  </si>
  <si>
    <t>ĐƠN VỊ SỰ NGHIỆP CÔNG LẬP</t>
  </si>
  <si>
    <t>Ông Ngô Văn Toàn</t>
  </si>
  <si>
    <t>Ông Phạm Quốc Cường</t>
  </si>
  <si>
    <t>Ông Lê Thành Vẹn</t>
  </si>
  <si>
    <t>Ông Nguyễn Văn Tâm</t>
  </si>
  <si>
    <t>Ông Lê Thanh Vũ</t>
  </si>
  <si>
    <t>Ông Nguyễn Văn Toàn</t>
  </si>
  <si>
    <t>Ông Phan Hoàng Sơn</t>
  </si>
  <si>
    <t>Ông Nguyễn Văn Thành</t>
  </si>
  <si>
    <t>Cử nhân CTXH</t>
  </si>
  <si>
    <t>Đại học thể thao</t>
  </si>
  <si>
    <t>Đại học QTKD</t>
  </si>
  <si>
    <t>Trung cấp Đông y</t>
  </si>
  <si>
    <t>Đại học CTXH</t>
  </si>
  <si>
    <t>Trung cấp QLTTXH</t>
  </si>
  <si>
    <t>Đang học Trung cấp nghề</t>
  </si>
  <si>
    <t>Đại học Luật</t>
  </si>
  <si>
    <t>Tổng</t>
  </si>
  <si>
    <t>25% =
1,43</t>
  </si>
  <si>
    <t>25% = 
1,27</t>
  </si>
  <si>
    <t>16 % = 0,7968</t>
  </si>
  <si>
    <t>40% =
1,596</t>
  </si>
  <si>
    <t>40% = 
1,86</t>
  </si>
  <si>
    <t>70% = 
2,702</t>
  </si>
  <si>
    <t>40% =
1,464</t>
  </si>
  <si>
    <t>40% =
1,248</t>
  </si>
  <si>
    <t>40% = 
1,032</t>
  </si>
  <si>
    <t>Nhân viên, Cơ sở Cai nghiện ma túy</t>
  </si>
  <si>
    <t>Phó Giám đốc, Nhà tang lễ và Nghĩa trang liệt sĩ tỉnh</t>
  </si>
  <si>
    <t xml:space="preserve">Lái xe </t>
  </si>
  <si>
    <t>56 tuổi 3 tháng</t>
  </si>
  <si>
    <t>59 tuổi 6 tháng</t>
  </si>
  <si>
    <t>57 tuổi  9 tháng</t>
  </si>
  <si>
    <t>57 tuổi 2 tháng</t>
  </si>
  <si>
    <t>52 tuổi  3 tháng</t>
  </si>
  <si>
    <t>55 tuổi 9 tháng</t>
  </si>
  <si>
    <t>48 tuổi 9 tháng</t>
  </si>
  <si>
    <t>48 tuổi 2 tháng</t>
  </si>
  <si>
    <t>52 tuổi 4 tháng</t>
  </si>
  <si>
    <t>59 tuổi 1 tháng</t>
  </si>
  <si>
    <t>BHXH (năm)</t>
  </si>
  <si>
    <t>BHXH (tháng)</t>
  </si>
  <si>
    <t>Viên chức
Trung tâm Điều dưỡng Người có công (Nguyên Phó Giám đốc Trung tâm Điều dưỡng Người có công)</t>
  </si>
  <si>
    <t>Công chức Phòng Xây dựng chính quyền và Cải cách hành chính
(Nguyên Phó Trưởng phòng Xây dựng chính quyền và Công tác thanh niên) Sở Nội vụ</t>
  </si>
  <si>
    <t xml:space="preserve">ỦY BAN NHÂN DÂN </t>
  </si>
  <si>
    <t>TỈNH VĨNH LONG</t>
  </si>
  <si>
    <t xml:space="preserve">Tổng kinh phí để thực hiện chế độ
</t>
  </si>
  <si>
    <t>Theo điểm a khoản 1 Điều 2 Nghị định số 178/2025/NĐ-CP được sửa đổi bổ sung tại Nghị định số 67/2025/NĐ-CP.
Hợp nhất Sở Lao động- Thường binh và Xã hội và Sở Nội vụ thành Sở Nội vụ, cá nhân có đơn tự nguyện xin nghỉ hưu trước tuổi được đơn vị thống nhất</t>
  </si>
  <si>
    <t>Theo điểm c khoản 1 Điều 2 Nghị định số 178/2025/NĐ-CP được sửa đổi bổ sung tại Nghị định số 67/2025/NĐ-CP.
Hợp nhất Sở Lao động- Thường binh và Xã hội và Sở Nội vụ thành Sở Nội vụ, cá nhân có đơn tự nguyện xin nghỉ hưu trước tuổi được đơn vị thống nhất</t>
  </si>
  <si>
    <t>Theo điểm a khoản 1 và điểm b khoản 2 Điều 7 Nghị định số 178/2024/NĐ-CP (được sửa đổi, bổ sung tại Nghị định số 67/2025/NĐ-CP)</t>
  </si>
  <si>
    <t>Theo điểm a khoản 1 và điểm a khoản 2 Điều 7 Nghị định số 178/2024/NĐ-CP (được sửa đổi, bổ sung tại Nghị định số 67/2025/NĐ-CP)</t>
  </si>
  <si>
    <t>Theo điểm a khoản 1  khoản 2, 3, 4 Điều 10 Nghị định số 178/2024/NĐ-CP (được sửa đổi, bổ sung tại Nghị định số 67/2025/NĐ-CP)</t>
  </si>
  <si>
    <r>
      <t>Theo điểm a khoản 1 và điểm a</t>
    </r>
    <r>
      <rPr>
        <sz val="12"/>
        <color rgb="FFFF0000"/>
        <rFont val="Times New Roman"/>
        <family val="1"/>
      </rPr>
      <t xml:space="preserve"> </t>
    </r>
    <r>
      <rPr>
        <sz val="12"/>
        <rFont val="Times New Roman"/>
        <family val="1"/>
      </rPr>
      <t>khoản 2 Điều 7 Nghị định số 178/2024/NĐ-CP (được sửa đổi, bổ sung tại Nghị định số 67/2025/NĐ-CP)</t>
    </r>
  </si>
  <si>
    <t>Theo điểm a khoản 1,  khoản 2, 3, 4 Điều 10 Nghị định số 178/2024/NĐ-CP (được sửa đổi, bổ sung tại Nghị định số 67/2025/NĐ-CP)</t>
  </si>
  <si>
    <t>Theo điểm a khoản 1 Điều 2 Nghị định số 178/2025/NĐ-CP được sửa đổi, bổ sung tại Nghị định số 67/2025/NĐ-CP.
Hợp nhất Sở Lao động - Thường binh và Xã hội và Sở Nội vụ thành Sở Nội vụ, cá nhân có đơn tự nguyện xin nghỉ hưu trước tuổi được đơn vị thống nhất</t>
  </si>
  <si>
    <t>Theo điểm a khoản 1 Điều 2 Nghị định số 178/2025/NĐ-CP được sửa đổi bổ sung tại Nghị định số 67/2025/NĐ-CP.
Hợp nhất Trung tâm Điều dưỡng người có công và Nhà Tang lễ - Nghĩa trang liệt sĩ và tiếp nhận viên chức Cơ sở cai nghiện ma túy thành Trung tâm Điều dưỡng người có công, cá nhân có đơn tự nguyện xin nghỉ hưu trước tuổi được đơn vị thống nhất</t>
  </si>
  <si>
    <t>Theo điểm a khoản 1 Điều 2 Nghị định số 178//2025/NĐ-CP được sửa đổi bổ sung tại Nghị định số 67/2025/NĐ-CP.
Hợp nhất Trung tâm Điều dưỡng người có công và Nhà Tang lễ - Nghĩa trang liệt sĩ và tiếp nhận viên chức Cơ sở cai nghiện ma túy thành Trung tâm Điều dưỡng người có công, cá nhân có đơn tự nguyện xin nghỉ hưu trước tuổi được đơn vị thống nhất</t>
  </si>
  <si>
    <t>Theo điểm a khoản 1 Điều 2 Nghị định số 178/2025/NĐ-CP được sửa đổi, bổ sung tại Nghị định số 67/2025/NĐ-CP.
Hợp nhất Trung tâm Điều dưỡng người có công và Nhà Tang lễ - Nghĩa trang liệt sĩ và tiếp nhận viên chức Cơ sở cai nghiện ma túy thành Trung tâm Điều dưỡng người có công, cá nhân có đơn tự nguyện xin nghỉ hưu trước tuổi được đơn vị thống nhất</t>
  </si>
  <si>
    <t>52 tuổi 2 tháng</t>
  </si>
  <si>
    <t>Chuyên viên chính Phòng Cải cách hành chính, Sở Nội vụ</t>
  </si>
  <si>
    <r>
      <t xml:space="preserve">DANH SÁCH VÀ KINH PHÍ THỰC HIỆN CHÍNH SÁCH, CHẾ ĐỘ THEO NGHỊ ĐỊNH SỐ 178/2024/NĐ-CP 
NGÀY 31/12/2024 CỦA CHÍNH PHỦ (ĐƯỢC SỬA ĐỔI, BỔ SUNG TẠI NGHỊ ĐỊNH SỐ 67/2025/NĐ-CP NGÀY 15/3/2025 CỦA CHÍNH PHỦ) 
NĂM 2025 CỦA SỞ NỘI VỤ
</t>
    </r>
    <r>
      <rPr>
        <i/>
        <sz val="14"/>
        <color theme="1"/>
        <rFont val="Times New Roman"/>
        <family val="1"/>
      </rPr>
      <t>(Kèm theo Quyết định số 516/QĐ-UBND ngày 31/3/2025 của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</si>
</sst>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 #,##0_);_(* \(#,##0\);_(* &quot;-&quot;??_);_(@_)"/>
    <numFmt numFmtId="166" formatCode="#,##0;[Red]#,##0"/>
    <numFmt numFmtId="167" formatCode="dd\/mm\/yyyy"/>
  </numFmts>
  <fonts count="15"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1"/>
      <color theme="1"/>
      <name val="Times New Roman"/>
      <family val="1"/>
    </font>
    <font>
      <b/>
      <sz val="11"/>
      <color theme="1"/>
      <name val="Times New Roman"/>
      <family val="1"/>
    </font>
    <font>
      <sz val="11"/>
      <color theme="1"/>
      <name val="Calibri"/>
      <family val="2"/>
      <scheme val="minor"/>
    </font>
    <font>
      <b/>
      <sz val="14"/>
      <name val="Times New Roman"/>
      <family val="1"/>
    </font>
    <font>
      <sz val="12"/>
      <color theme="1"/>
      <name val="Calibri"/>
      <family val="2"/>
      <scheme val="minor"/>
    </font>
    <font>
      <b/>
      <sz val="14"/>
      <color theme="1"/>
      <name val="Times New Roman"/>
      <family val="1"/>
    </font>
    <font>
      <sz val="12"/>
      <color rgb="FFFF0000"/>
      <name val="Times New Roman"/>
      <family val="1"/>
    </font>
    <font>
      <sz val="14"/>
      <color theme="1"/>
      <name val="Times New Roman"/>
      <family val="1"/>
    </font>
    <font>
      <sz val="14"/>
      <color theme="1"/>
      <name val="Calibri"/>
      <family val="2"/>
      <scheme val="minor"/>
    </font>
    <font>
      <i/>
      <sz val="14"/>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164" fontId="7" fillId="0" borderId="0" applyFont="0" applyFill="0" applyBorder="0" applyAlignment="0" applyProtection="0"/>
  </cellStyleXfs>
  <cellXfs count="71">
    <xf numFmtId="0" fontId="0" fillId="0" borderId="0" xfId="0"/>
    <xf numFmtId="0" fontId="1"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vertical="center"/>
    </xf>
    <xf numFmtId="0" fontId="1" fillId="0" borderId="1" xfId="0" applyFont="1" applyBorder="1" applyAlignment="1">
      <alignment horizontal="left" vertical="center"/>
    </xf>
    <xf numFmtId="9" fontId="1" fillId="0" borderId="1" xfId="0" applyNumberFormat="1" applyFont="1" applyBorder="1" applyAlignment="1">
      <alignment vertical="center"/>
    </xf>
    <xf numFmtId="0" fontId="1" fillId="0" borderId="1" xfId="0" applyFont="1" applyBorder="1"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0" borderId="1" xfId="0" applyFont="1" applyBorder="1" applyAlignment="1">
      <alignment horizontal="right" vertical="center" wrapText="1"/>
    </xf>
    <xf numFmtId="3" fontId="1" fillId="0" borderId="1" xfId="0" applyNumberFormat="1" applyFont="1" applyBorder="1" applyAlignment="1">
      <alignment horizontal="right" vertical="center"/>
    </xf>
    <xf numFmtId="3" fontId="1" fillId="0" borderId="1" xfId="0" applyNumberFormat="1" applyFont="1" applyBorder="1" applyAlignment="1">
      <alignment vertical="center"/>
    </xf>
    <xf numFmtId="49" fontId="4" fillId="0" borderId="1" xfId="0" applyNumberFormat="1" applyFont="1" applyBorder="1" applyAlignment="1">
      <alignment vertical="center"/>
    </xf>
    <xf numFmtId="3" fontId="1" fillId="0" borderId="1" xfId="0" applyNumberFormat="1" applyFont="1" applyBorder="1" applyAlignment="1">
      <alignment horizontal="left" vertical="center"/>
    </xf>
    <xf numFmtId="9" fontId="1" fillId="0" borderId="1" xfId="0" applyNumberFormat="1" applyFont="1" applyBorder="1" applyAlignment="1">
      <alignment horizontal="right" vertical="center"/>
    </xf>
    <xf numFmtId="0" fontId="0" fillId="0" borderId="0" xfId="0"/>
    <xf numFmtId="0" fontId="1" fillId="2" borderId="1" xfId="0" applyFont="1" applyFill="1" applyBorder="1" applyAlignment="1">
      <alignment horizontal="right" vertical="center"/>
    </xf>
    <xf numFmtId="0" fontId="5" fillId="0" borderId="0" xfId="0" applyFont="1"/>
    <xf numFmtId="49" fontId="5" fillId="0" borderId="0" xfId="0" applyNumberFormat="1" applyFont="1"/>
    <xf numFmtId="14" fontId="1" fillId="0" borderId="1" xfId="0" quotePrefix="1" applyNumberFormat="1" applyFont="1" applyBorder="1" applyAlignment="1">
      <alignment horizontal="center" vertical="center"/>
    </xf>
    <xf numFmtId="0" fontId="1" fillId="0" borderId="1" xfId="0" applyFont="1" applyBorder="1" applyAlignment="1">
      <alignment horizontal="center" vertical="center" wrapText="1"/>
    </xf>
    <xf numFmtId="16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65" fontId="1" fillId="0" borderId="1" xfId="1" applyNumberFormat="1" applyFont="1" applyBorder="1" applyAlignment="1">
      <alignment horizontal="center" vertical="center"/>
    </xf>
    <xf numFmtId="0" fontId="0" fillId="0" borderId="1" xfId="0" applyBorder="1"/>
    <xf numFmtId="49"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165" fontId="4" fillId="0" borderId="1" xfId="0" applyNumberFormat="1" applyFont="1" applyBorder="1" applyAlignment="1">
      <alignment horizontal="center" vertical="center" wrapText="1"/>
    </xf>
    <xf numFmtId="0" fontId="2" fillId="0" borderId="1"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165" fontId="4" fillId="0" borderId="1" xfId="1" applyNumberFormat="1" applyFont="1" applyFill="1" applyBorder="1" applyAlignment="1">
      <alignment vertical="center"/>
    </xf>
    <xf numFmtId="0" fontId="9" fillId="0" borderId="1" xfId="0" applyFont="1" applyBorder="1" applyAlignment="1">
      <alignment horizontal="center" vertical="center"/>
    </xf>
    <xf numFmtId="0" fontId="9" fillId="0" borderId="1" xfId="0" applyFont="1" applyBorder="1"/>
    <xf numFmtId="0" fontId="2" fillId="0" borderId="1" xfId="0" applyFont="1" applyBorder="1" applyAlignment="1">
      <alignment horizontal="center" vertical="center" textRotation="180" wrapText="1"/>
    </xf>
    <xf numFmtId="3" fontId="4" fillId="0" borderId="1" xfId="1" applyNumberFormat="1" applyFont="1" applyFill="1" applyBorder="1" applyAlignment="1">
      <alignment horizontal="center" vertical="center" wrapText="1"/>
    </xf>
    <xf numFmtId="0" fontId="12" fillId="0" borderId="0" xfId="0" applyFont="1" applyBorder="1"/>
    <xf numFmtId="0" fontId="13" fillId="0" borderId="0" xfId="0" applyFont="1"/>
    <xf numFmtId="0" fontId="10" fillId="0" borderId="0" xfId="0" applyFont="1" applyBorder="1" applyAlignment="1"/>
    <xf numFmtId="167" fontId="1" fillId="0" borderId="1" xfId="0" quotePrefix="1" applyNumberFormat="1" applyFont="1" applyBorder="1" applyAlignment="1">
      <alignment horizontal="center" vertical="center"/>
    </xf>
    <xf numFmtId="167" fontId="1" fillId="0" borderId="1" xfId="0" applyNumberFormat="1" applyFont="1" applyBorder="1" applyAlignment="1">
      <alignment horizontal="center" vertical="center"/>
    </xf>
    <xf numFmtId="167" fontId="1" fillId="2" borderId="1" xfId="0" applyNumberFormat="1" applyFont="1" applyFill="1" applyBorder="1" applyAlignment="1">
      <alignment horizontal="center" vertical="center"/>
    </xf>
    <xf numFmtId="167" fontId="1" fillId="0" borderId="1" xfId="0" applyNumberFormat="1" applyFont="1" applyBorder="1" applyAlignment="1">
      <alignment horizontal="right" vertical="center"/>
    </xf>
    <xf numFmtId="167" fontId="1" fillId="0" borderId="1" xfId="0" applyNumberFormat="1" applyFont="1" applyBorder="1" applyAlignment="1">
      <alignment vertical="center"/>
    </xf>
    <xf numFmtId="167" fontId="1" fillId="2" borderId="1" xfId="0"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xf numFmtId="167" fontId="1" fillId="0" borderId="1" xfId="0" applyNumberFormat="1" applyFont="1" applyBorder="1"/>
    <xf numFmtId="167" fontId="9" fillId="0" borderId="1" xfId="0" applyNumberFormat="1" applyFont="1" applyBorder="1"/>
    <xf numFmtId="0" fontId="8" fillId="0" borderId="7" xfId="0" applyFont="1"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0" xfId="0" applyFont="1" applyAlignment="1">
      <alignment horizontal="center"/>
    </xf>
    <xf numFmtId="0" fontId="5" fillId="0" borderId="0" xfId="0" applyFont="1" applyAlignment="1">
      <alignment horizont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217715</xdr:colOff>
      <xdr:row>2</xdr:row>
      <xdr:rowOff>27214</xdr:rowOff>
    </xdr:from>
    <xdr:to>
      <xdr:col>2</xdr:col>
      <xdr:colOff>721179</xdr:colOff>
      <xdr:row>2</xdr:row>
      <xdr:rowOff>27215</xdr:rowOff>
    </xdr:to>
    <xdr:cxnSp macro="">
      <xdr:nvCxnSpPr>
        <xdr:cNvPr id="6" name="Straight Connector 5"/>
        <xdr:cNvCxnSpPr/>
      </xdr:nvCxnSpPr>
      <xdr:spPr>
        <a:xfrm flipV="1">
          <a:off x="1905001" y="517071"/>
          <a:ext cx="503464"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312968</xdr:colOff>
      <xdr:row>2</xdr:row>
      <xdr:rowOff>27214</xdr:rowOff>
    </xdr:from>
    <xdr:to>
      <xdr:col>17</xdr:col>
      <xdr:colOff>21776</xdr:colOff>
      <xdr:row>2</xdr:row>
      <xdr:rowOff>27214</xdr:rowOff>
    </xdr:to>
    <xdr:cxnSp macro="">
      <xdr:nvCxnSpPr>
        <xdr:cNvPr id="9" name="Straight Connector 8"/>
        <xdr:cNvCxnSpPr/>
      </xdr:nvCxnSpPr>
      <xdr:spPr>
        <a:xfrm>
          <a:off x="10685693" y="503464"/>
          <a:ext cx="21662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653144</xdr:colOff>
      <xdr:row>3</xdr:row>
      <xdr:rowOff>1292679</xdr:rowOff>
    </xdr:from>
    <xdr:to>
      <xdr:col>18</xdr:col>
      <xdr:colOff>340181</xdr:colOff>
      <xdr:row>3</xdr:row>
      <xdr:rowOff>1292679</xdr:rowOff>
    </xdr:to>
    <xdr:cxnSp macro="">
      <xdr:nvCxnSpPr>
        <xdr:cNvPr id="3" name="Straight Connector 2"/>
        <xdr:cNvCxnSpPr/>
      </xdr:nvCxnSpPr>
      <xdr:spPr>
        <a:xfrm>
          <a:off x="9470573" y="2027465"/>
          <a:ext cx="300717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tabSelected="1" zoomScaleNormal="100" workbookViewId="0">
      <selection activeCell="F4" sqref="F4:X4"/>
    </sheetView>
  </sheetViews>
  <sheetFormatPr defaultRowHeight="14.4" x14ac:dyDescent="0.3"/>
  <cols>
    <col min="1" max="1" width="4.88671875" customWidth="1"/>
    <col min="2" max="2" width="20.44140625" customWidth="1"/>
    <col min="3" max="3" width="14.88671875" customWidth="1"/>
    <col min="4" max="4" width="14.109375" customWidth="1"/>
    <col min="5" max="5" width="11.109375" customWidth="1"/>
    <col min="6" max="6" width="16.88671875" customWidth="1"/>
    <col min="7" max="7" width="8" customWidth="1"/>
    <col min="8" max="8" width="8.109375" customWidth="1"/>
    <col min="9" max="9" width="8.6640625" customWidth="1"/>
    <col min="10" max="10" width="10.33203125" customWidth="1"/>
    <col min="11" max="11" width="8" customWidth="1"/>
    <col min="12" max="12" width="9.88671875" customWidth="1"/>
    <col min="13" max="13" width="8.33203125" customWidth="1"/>
    <col min="14" max="14" width="12" customWidth="1"/>
    <col min="15" max="15" width="16.5546875" customWidth="1"/>
    <col min="16" max="16" width="14.33203125" customWidth="1"/>
    <col min="17" max="17" width="6" customWidth="1"/>
    <col min="18" max="18" width="5.5546875" customWidth="1"/>
    <col min="20" max="20" width="9.6640625" customWidth="1"/>
    <col min="21" max="21" width="18" customWidth="1"/>
    <col min="22" max="22" width="20.33203125" customWidth="1"/>
    <col min="23" max="23" width="20.44140625" customWidth="1"/>
    <col min="24" max="24" width="28.44140625" customWidth="1"/>
    <col min="25" max="25" width="35.6640625" customWidth="1"/>
    <col min="26" max="26" width="9.109375" customWidth="1"/>
  </cols>
  <sheetData>
    <row r="1" spans="1:25" s="43" customFormat="1" ht="18" x14ac:dyDescent="0.35">
      <c r="A1" s="42"/>
      <c r="B1" s="63" t="s">
        <v>86</v>
      </c>
      <c r="C1" s="63"/>
      <c r="D1" s="63"/>
      <c r="E1" s="63"/>
      <c r="F1" s="44"/>
      <c r="G1" s="44"/>
      <c r="H1" s="44"/>
      <c r="I1" s="44"/>
      <c r="J1" s="44"/>
      <c r="K1" s="63" t="s">
        <v>7</v>
      </c>
      <c r="L1" s="63"/>
      <c r="M1" s="63"/>
      <c r="N1" s="63"/>
      <c r="O1" s="63"/>
      <c r="P1" s="63"/>
      <c r="Q1" s="63"/>
      <c r="R1" s="63"/>
      <c r="S1" s="63"/>
      <c r="T1" s="63"/>
      <c r="U1" s="63"/>
      <c r="V1" s="44"/>
      <c r="W1" s="44"/>
      <c r="X1" s="44"/>
      <c r="Y1" s="42"/>
    </row>
    <row r="2" spans="1:25" s="43" customFormat="1" ht="18" x14ac:dyDescent="0.35">
      <c r="A2" s="42"/>
      <c r="B2" s="63" t="s">
        <v>87</v>
      </c>
      <c r="C2" s="63"/>
      <c r="D2" s="63"/>
      <c r="E2" s="63"/>
      <c r="F2" s="44"/>
      <c r="G2" s="44"/>
      <c r="H2" s="44"/>
      <c r="I2" s="44"/>
      <c r="J2" s="44"/>
      <c r="K2" s="63" t="s">
        <v>8</v>
      </c>
      <c r="L2" s="63"/>
      <c r="M2" s="63"/>
      <c r="N2" s="63"/>
      <c r="O2" s="63"/>
      <c r="P2" s="63"/>
      <c r="Q2" s="63"/>
      <c r="R2" s="63"/>
      <c r="S2" s="63"/>
      <c r="T2" s="63"/>
      <c r="U2" s="63"/>
      <c r="V2" s="44"/>
      <c r="W2" s="44"/>
      <c r="X2" s="44"/>
      <c r="Y2" s="42"/>
    </row>
    <row r="3" spans="1:25" s="43" customFormat="1" ht="18.75" x14ac:dyDescent="0.3">
      <c r="A3" s="42"/>
      <c r="B3" s="42"/>
      <c r="C3" s="42"/>
      <c r="D3" s="42"/>
      <c r="E3" s="42"/>
      <c r="F3" s="42"/>
      <c r="G3" s="42"/>
      <c r="H3" s="42"/>
      <c r="I3" s="42"/>
      <c r="J3" s="42"/>
      <c r="K3" s="42"/>
      <c r="L3" s="42"/>
      <c r="M3" s="42"/>
      <c r="N3" s="42"/>
      <c r="O3" s="42"/>
      <c r="P3" s="42"/>
      <c r="Q3" s="42"/>
      <c r="R3" s="42"/>
      <c r="S3" s="42"/>
      <c r="T3" s="42"/>
      <c r="U3" s="42"/>
      <c r="V3" s="42"/>
      <c r="W3" s="42"/>
      <c r="X3" s="42"/>
      <c r="Y3" s="42"/>
    </row>
    <row r="4" spans="1:25" s="43" customFormat="1" ht="116.25" customHeight="1" x14ac:dyDescent="0.35">
      <c r="A4" s="42"/>
      <c r="B4" s="44"/>
      <c r="C4" s="44"/>
      <c r="D4" s="44"/>
      <c r="E4" s="44"/>
      <c r="F4" s="61" t="s">
        <v>102</v>
      </c>
      <c r="G4" s="62"/>
      <c r="H4" s="62"/>
      <c r="I4" s="62"/>
      <c r="J4" s="62"/>
      <c r="K4" s="62"/>
      <c r="L4" s="62"/>
      <c r="M4" s="62"/>
      <c r="N4" s="62"/>
      <c r="O4" s="62"/>
      <c r="P4" s="62"/>
      <c r="Q4" s="62"/>
      <c r="R4" s="62"/>
      <c r="S4" s="62"/>
      <c r="T4" s="62"/>
      <c r="U4" s="62"/>
      <c r="V4" s="62"/>
      <c r="W4" s="62"/>
      <c r="X4" s="62"/>
      <c r="Y4" s="44"/>
    </row>
    <row r="5" spans="1:25" s="43" customFormat="1" ht="18.75" x14ac:dyDescent="0.3">
      <c r="A5" s="42"/>
      <c r="B5" s="42"/>
      <c r="C5" s="42"/>
      <c r="D5" s="42"/>
      <c r="E5" s="42"/>
      <c r="F5" s="42"/>
      <c r="G5" s="42"/>
      <c r="H5" s="42"/>
      <c r="I5" s="42"/>
      <c r="J5" s="42"/>
      <c r="K5" s="42"/>
      <c r="L5" s="42"/>
      <c r="M5" s="42"/>
      <c r="N5" s="42"/>
      <c r="O5" s="42"/>
      <c r="P5" s="42"/>
      <c r="Q5" s="42"/>
      <c r="R5" s="42"/>
      <c r="S5" s="42"/>
      <c r="T5" s="42"/>
      <c r="U5" s="42"/>
      <c r="V5" s="42"/>
      <c r="W5" s="42"/>
      <c r="X5" s="42"/>
      <c r="Y5" s="42"/>
    </row>
    <row r="6" spans="1:25" ht="126" customHeight="1" x14ac:dyDescent="0.3">
      <c r="A6" s="67" t="s">
        <v>0</v>
      </c>
      <c r="B6" s="67" t="s">
        <v>1</v>
      </c>
      <c r="C6" s="69" t="s">
        <v>9</v>
      </c>
      <c r="D6" s="69"/>
      <c r="E6" s="55" t="s">
        <v>12</v>
      </c>
      <c r="F6" s="55" t="s">
        <v>30</v>
      </c>
      <c r="G6" s="57" t="s">
        <v>20</v>
      </c>
      <c r="H6" s="70"/>
      <c r="I6" s="70"/>
      <c r="J6" s="70"/>
      <c r="K6" s="70"/>
      <c r="L6" s="70"/>
      <c r="M6" s="70"/>
      <c r="N6" s="58"/>
      <c r="O6" s="55" t="s">
        <v>21</v>
      </c>
      <c r="P6" s="69" t="s">
        <v>24</v>
      </c>
      <c r="Q6" s="69"/>
      <c r="R6" s="69"/>
      <c r="S6" s="69"/>
      <c r="T6" s="55" t="s">
        <v>2</v>
      </c>
      <c r="U6" s="55" t="s">
        <v>25</v>
      </c>
      <c r="V6" s="57" t="s">
        <v>3</v>
      </c>
      <c r="W6" s="58"/>
      <c r="X6" s="55" t="s">
        <v>88</v>
      </c>
      <c r="Y6" s="55" t="s">
        <v>6</v>
      </c>
    </row>
    <row r="7" spans="1:25" ht="93.6" x14ac:dyDescent="0.3">
      <c r="A7" s="68"/>
      <c r="B7" s="68"/>
      <c r="C7" s="3" t="s">
        <v>10</v>
      </c>
      <c r="D7" s="3" t="s">
        <v>11</v>
      </c>
      <c r="E7" s="56"/>
      <c r="F7" s="56"/>
      <c r="G7" s="2" t="s">
        <v>13</v>
      </c>
      <c r="H7" s="2" t="s">
        <v>17</v>
      </c>
      <c r="I7" s="2" t="s">
        <v>19</v>
      </c>
      <c r="J7" s="2" t="s">
        <v>18</v>
      </c>
      <c r="K7" s="5" t="s">
        <v>26</v>
      </c>
      <c r="L7" s="5" t="s">
        <v>27</v>
      </c>
      <c r="M7" s="5" t="s">
        <v>28</v>
      </c>
      <c r="N7" s="2" t="s">
        <v>29</v>
      </c>
      <c r="O7" s="56"/>
      <c r="P7" s="2" t="s">
        <v>22</v>
      </c>
      <c r="Q7" s="40" t="s">
        <v>82</v>
      </c>
      <c r="R7" s="40" t="s">
        <v>83</v>
      </c>
      <c r="S7" s="2" t="s">
        <v>23</v>
      </c>
      <c r="T7" s="56"/>
      <c r="U7" s="56"/>
      <c r="V7" s="2" t="s">
        <v>4</v>
      </c>
      <c r="W7" s="2" t="s">
        <v>5</v>
      </c>
      <c r="X7" s="56"/>
      <c r="Y7" s="56"/>
    </row>
    <row r="8" spans="1:25" ht="25.5" customHeight="1" x14ac:dyDescent="0.25">
      <c r="A8" s="4">
        <v>1</v>
      </c>
      <c r="B8" s="4">
        <v>2</v>
      </c>
      <c r="C8" s="4">
        <v>3</v>
      </c>
      <c r="D8" s="4">
        <v>4</v>
      </c>
      <c r="E8" s="4">
        <v>5</v>
      </c>
      <c r="F8" s="4">
        <v>6</v>
      </c>
      <c r="G8" s="4">
        <v>7</v>
      </c>
      <c r="H8" s="4">
        <v>8</v>
      </c>
      <c r="I8" s="4">
        <v>9</v>
      </c>
      <c r="J8" s="4">
        <v>10</v>
      </c>
      <c r="K8" s="4"/>
      <c r="L8" s="4"/>
      <c r="M8" s="4"/>
      <c r="N8" s="4">
        <v>11</v>
      </c>
      <c r="O8" s="4">
        <v>12</v>
      </c>
      <c r="P8" s="4">
        <v>13</v>
      </c>
      <c r="Q8" s="4">
        <v>14</v>
      </c>
      <c r="R8" s="4">
        <v>15</v>
      </c>
      <c r="S8" s="4">
        <v>16</v>
      </c>
      <c r="T8" s="4">
        <v>17</v>
      </c>
      <c r="U8" s="4">
        <v>18</v>
      </c>
      <c r="V8" s="4">
        <v>19</v>
      </c>
      <c r="W8" s="4">
        <v>20</v>
      </c>
      <c r="X8" s="4">
        <v>21</v>
      </c>
      <c r="Y8" s="4">
        <v>22</v>
      </c>
    </row>
    <row r="9" spans="1:25" ht="38.25" customHeight="1" x14ac:dyDescent="0.3">
      <c r="A9" s="3" t="s">
        <v>14</v>
      </c>
      <c r="B9" s="34" t="s">
        <v>15</v>
      </c>
      <c r="C9" s="1"/>
      <c r="D9" s="1"/>
      <c r="E9" s="1"/>
      <c r="F9" s="1"/>
      <c r="G9" s="1"/>
      <c r="H9" s="1"/>
      <c r="I9" s="1"/>
      <c r="J9" s="1"/>
      <c r="K9" s="1"/>
      <c r="L9" s="1"/>
      <c r="M9" s="1"/>
      <c r="N9" s="1"/>
      <c r="O9" s="1"/>
      <c r="P9" s="1"/>
      <c r="Q9" s="1"/>
      <c r="R9" s="1"/>
      <c r="S9" s="1"/>
      <c r="T9" s="1"/>
      <c r="U9" s="1"/>
      <c r="V9" s="1"/>
      <c r="W9" s="1"/>
      <c r="X9" s="1"/>
      <c r="Y9" s="1"/>
    </row>
    <row r="10" spans="1:25" s="12" customFormat="1" ht="249.75" customHeight="1" x14ac:dyDescent="0.3">
      <c r="A10" s="35">
        <v>1</v>
      </c>
      <c r="B10" s="36" t="s">
        <v>31</v>
      </c>
      <c r="C10" s="49"/>
      <c r="D10" s="51">
        <v>26699</v>
      </c>
      <c r="E10" s="35" t="s">
        <v>32</v>
      </c>
      <c r="F10" s="35" t="s">
        <v>85</v>
      </c>
      <c r="G10" s="35">
        <v>5.42</v>
      </c>
      <c r="H10" s="35">
        <v>0.3</v>
      </c>
      <c r="I10" s="7"/>
      <c r="J10" s="7"/>
      <c r="K10" s="7"/>
      <c r="L10" s="7"/>
      <c r="M10" s="31" t="s">
        <v>60</v>
      </c>
      <c r="N10" s="7"/>
      <c r="O10" s="37">
        <v>16731000</v>
      </c>
      <c r="P10" s="45" t="s">
        <v>35</v>
      </c>
      <c r="Q10" s="6">
        <v>32</v>
      </c>
      <c r="R10" s="6">
        <v>1</v>
      </c>
      <c r="S10" s="6">
        <v>385</v>
      </c>
      <c r="T10" s="25" t="s">
        <v>100</v>
      </c>
      <c r="U10" s="24" t="s">
        <v>36</v>
      </c>
      <c r="V10" s="41" t="s">
        <v>91</v>
      </c>
      <c r="W10" s="7"/>
      <c r="X10" s="33">
        <v>1560165750</v>
      </c>
      <c r="Y10" s="25" t="s">
        <v>96</v>
      </c>
    </row>
    <row r="11" spans="1:25" s="12" customFormat="1" ht="190.5" customHeight="1" x14ac:dyDescent="0.3">
      <c r="A11" s="35">
        <v>2</v>
      </c>
      <c r="B11" s="36" t="s">
        <v>33</v>
      </c>
      <c r="C11" s="49"/>
      <c r="D11" s="51">
        <v>26291</v>
      </c>
      <c r="E11" s="35" t="s">
        <v>34</v>
      </c>
      <c r="F11" s="35" t="s">
        <v>101</v>
      </c>
      <c r="G11" s="35">
        <v>5.08</v>
      </c>
      <c r="H11" s="7"/>
      <c r="I11" s="17"/>
      <c r="J11" s="7"/>
      <c r="K11" s="7"/>
      <c r="L11" s="7"/>
      <c r="M11" s="25" t="s">
        <v>61</v>
      </c>
      <c r="N11" s="7"/>
      <c r="O11" s="37">
        <v>14859000</v>
      </c>
      <c r="P11" s="46">
        <v>34339</v>
      </c>
      <c r="Q11" s="6">
        <v>31</v>
      </c>
      <c r="R11" s="6">
        <v>0</v>
      </c>
      <c r="S11" s="6">
        <v>372</v>
      </c>
      <c r="T11" s="25" t="s">
        <v>38</v>
      </c>
      <c r="U11" s="24" t="s">
        <v>37</v>
      </c>
      <c r="V11" s="41" t="s">
        <v>92</v>
      </c>
      <c r="W11" s="6"/>
      <c r="X11" s="33">
        <v>1359598500</v>
      </c>
      <c r="Y11" s="25" t="s">
        <v>89</v>
      </c>
    </row>
    <row r="12" spans="1:25" s="12" customFormat="1" ht="189.75" customHeight="1" x14ac:dyDescent="0.3">
      <c r="A12" s="6">
        <v>3</v>
      </c>
      <c r="B12" s="36" t="s">
        <v>39</v>
      </c>
      <c r="C12" s="51">
        <v>25200</v>
      </c>
      <c r="D12" s="49"/>
      <c r="E12" s="6"/>
      <c r="F12" s="25" t="s">
        <v>71</v>
      </c>
      <c r="G12" s="7"/>
      <c r="H12" s="7"/>
      <c r="I12" s="7"/>
      <c r="J12" s="10"/>
      <c r="K12" s="7"/>
      <c r="L12" s="21"/>
      <c r="M12" s="7"/>
      <c r="N12" s="7"/>
      <c r="O12" s="26">
        <v>7400000</v>
      </c>
      <c r="P12" s="47">
        <v>40909</v>
      </c>
      <c r="Q12" s="27">
        <v>13</v>
      </c>
      <c r="R12" s="27">
        <v>3</v>
      </c>
      <c r="S12" s="27">
        <v>159</v>
      </c>
      <c r="T12" s="28" t="s">
        <v>72</v>
      </c>
      <c r="U12" s="24" t="s">
        <v>36</v>
      </c>
      <c r="V12" s="6"/>
      <c r="W12" s="41" t="s">
        <v>93</v>
      </c>
      <c r="X12" s="29">
        <v>505050000</v>
      </c>
      <c r="Y12" s="25" t="s">
        <v>90</v>
      </c>
    </row>
    <row r="13" spans="1:25" s="12" customFormat="1" ht="179.25" customHeight="1" x14ac:dyDescent="0.3">
      <c r="A13" s="6">
        <v>4</v>
      </c>
      <c r="B13" s="36" t="s">
        <v>40</v>
      </c>
      <c r="C13" s="51">
        <v>24105</v>
      </c>
      <c r="D13" s="49"/>
      <c r="E13" s="6"/>
      <c r="F13" s="25" t="s">
        <v>71</v>
      </c>
      <c r="G13" s="7"/>
      <c r="H13" s="7"/>
      <c r="I13" s="7"/>
      <c r="J13" s="7"/>
      <c r="K13" s="7"/>
      <c r="L13" s="7"/>
      <c r="M13" s="18"/>
      <c r="N13" s="7"/>
      <c r="O13" s="37">
        <v>7400000</v>
      </c>
      <c r="P13" s="48"/>
      <c r="Q13" s="6">
        <v>23</v>
      </c>
      <c r="R13" s="6">
        <v>6</v>
      </c>
      <c r="S13" s="6">
        <v>282</v>
      </c>
      <c r="T13" s="25" t="s">
        <v>73</v>
      </c>
      <c r="U13" s="24" t="s">
        <v>41</v>
      </c>
      <c r="V13" s="41" t="s">
        <v>94</v>
      </c>
      <c r="W13" s="6"/>
      <c r="X13" s="29">
        <v>349650000</v>
      </c>
      <c r="Y13" s="25" t="s">
        <v>90</v>
      </c>
    </row>
    <row r="14" spans="1:25" s="12" customFormat="1" ht="21" customHeight="1" x14ac:dyDescent="0.3">
      <c r="A14" s="3" t="s">
        <v>16</v>
      </c>
      <c r="B14" s="64" t="s">
        <v>42</v>
      </c>
      <c r="C14" s="65"/>
      <c r="D14" s="66"/>
      <c r="E14" s="6"/>
      <c r="F14" s="11"/>
      <c r="G14" s="9"/>
      <c r="H14" s="7"/>
      <c r="I14" s="7"/>
      <c r="J14" s="7"/>
      <c r="K14" s="7"/>
      <c r="L14" s="7"/>
      <c r="M14" s="7"/>
      <c r="N14" s="7"/>
      <c r="O14" s="15"/>
      <c r="P14" s="49"/>
      <c r="Q14" s="7"/>
      <c r="R14" s="7"/>
      <c r="S14" s="7"/>
      <c r="T14" s="14"/>
      <c r="U14" s="8"/>
      <c r="V14" s="7"/>
      <c r="W14" s="7"/>
      <c r="X14" s="16"/>
      <c r="Y14" s="13"/>
    </row>
    <row r="15" spans="1:25" s="12" customFormat="1" ht="240.75" customHeight="1" x14ac:dyDescent="0.3">
      <c r="A15" s="6">
        <v>1</v>
      </c>
      <c r="B15" s="36" t="s">
        <v>43</v>
      </c>
      <c r="C15" s="51">
        <v>24658</v>
      </c>
      <c r="D15" s="49"/>
      <c r="E15" s="35" t="s">
        <v>51</v>
      </c>
      <c r="F15" s="35" t="s">
        <v>84</v>
      </c>
      <c r="G15" s="35">
        <v>4.9800000000000004</v>
      </c>
      <c r="H15" s="35">
        <v>0.5</v>
      </c>
      <c r="I15" s="35" t="s">
        <v>62</v>
      </c>
      <c r="J15" s="7"/>
      <c r="K15" s="7"/>
      <c r="L15" s="7"/>
      <c r="M15" s="7"/>
      <c r="N15" s="7"/>
      <c r="O15" s="37">
        <v>14687712</v>
      </c>
      <c r="P15" s="47">
        <v>31747</v>
      </c>
      <c r="Q15" s="27">
        <v>38</v>
      </c>
      <c r="R15" s="27">
        <v>4</v>
      </c>
      <c r="S15" s="27">
        <v>460</v>
      </c>
      <c r="T15" s="35" t="s">
        <v>74</v>
      </c>
      <c r="U15" s="51">
        <v>45748</v>
      </c>
      <c r="V15" s="41" t="s">
        <v>92</v>
      </c>
      <c r="W15" s="35"/>
      <c r="X15" s="33">
        <v>1303534440</v>
      </c>
      <c r="Y15" s="25" t="s">
        <v>99</v>
      </c>
    </row>
    <row r="16" spans="1:25" s="12" customFormat="1" ht="227.25" customHeight="1" x14ac:dyDescent="0.3">
      <c r="A16" s="6">
        <v>2</v>
      </c>
      <c r="B16" s="36" t="s">
        <v>44</v>
      </c>
      <c r="C16" s="51">
        <v>24853</v>
      </c>
      <c r="D16" s="49"/>
      <c r="E16" s="35" t="s">
        <v>52</v>
      </c>
      <c r="F16" s="35" t="s">
        <v>69</v>
      </c>
      <c r="G16" s="35">
        <v>3.99</v>
      </c>
      <c r="H16" s="19"/>
      <c r="I16" s="19"/>
      <c r="J16" s="7"/>
      <c r="K16" s="25" t="s">
        <v>63</v>
      </c>
      <c r="L16" s="7"/>
      <c r="M16" s="7"/>
      <c r="N16" s="7"/>
      <c r="O16" s="37">
        <v>13071240</v>
      </c>
      <c r="P16" s="50">
        <v>37622</v>
      </c>
      <c r="Q16" s="28">
        <v>22</v>
      </c>
      <c r="R16" s="28">
        <v>2</v>
      </c>
      <c r="S16" s="28">
        <f>(Q16*12)+R16</f>
        <v>266</v>
      </c>
      <c r="T16" s="35" t="s">
        <v>75</v>
      </c>
      <c r="U16" s="51">
        <v>45717</v>
      </c>
      <c r="V16" s="41" t="s">
        <v>92</v>
      </c>
      <c r="W16" s="35"/>
      <c r="X16" s="33">
        <v>1179679410</v>
      </c>
      <c r="Y16" s="25" t="s">
        <v>97</v>
      </c>
    </row>
    <row r="17" spans="1:30" ht="227.25" customHeight="1" x14ac:dyDescent="0.3">
      <c r="A17" s="6">
        <v>3</v>
      </c>
      <c r="B17" s="36" t="s">
        <v>45</v>
      </c>
      <c r="C17" s="51">
        <v>26662</v>
      </c>
      <c r="D17" s="52"/>
      <c r="E17" s="35" t="s">
        <v>53</v>
      </c>
      <c r="F17" s="35" t="s">
        <v>69</v>
      </c>
      <c r="G17" s="35">
        <v>4.6500000000000004</v>
      </c>
      <c r="H17" s="1"/>
      <c r="I17" s="1"/>
      <c r="J17" s="1"/>
      <c r="K17" s="25" t="s">
        <v>64</v>
      </c>
      <c r="L17" s="1"/>
      <c r="M17" s="1"/>
      <c r="N17" s="1"/>
      <c r="O17" s="37">
        <v>15233400</v>
      </c>
      <c r="P17" s="50">
        <v>35156</v>
      </c>
      <c r="Q17" s="28">
        <v>29</v>
      </c>
      <c r="R17" s="28">
        <v>6</v>
      </c>
      <c r="S17" s="28">
        <f t="shared" ref="S17:S21" si="0">(Q17*12)+R17</f>
        <v>354</v>
      </c>
      <c r="T17" s="35" t="s">
        <v>76</v>
      </c>
      <c r="U17" s="51">
        <v>45717</v>
      </c>
      <c r="V17" s="41" t="s">
        <v>91</v>
      </c>
      <c r="W17" s="35"/>
      <c r="X17" s="33">
        <v>1580465250</v>
      </c>
      <c r="Y17" s="25" t="s">
        <v>97</v>
      </c>
    </row>
    <row r="18" spans="1:30" s="12" customFormat="1" ht="227.25" customHeight="1" x14ac:dyDescent="0.3">
      <c r="A18" s="6">
        <v>4</v>
      </c>
      <c r="B18" s="36" t="s">
        <v>46</v>
      </c>
      <c r="C18" s="51">
        <v>25375</v>
      </c>
      <c r="D18" s="49"/>
      <c r="E18" s="35" t="s">
        <v>54</v>
      </c>
      <c r="F18" s="35" t="s">
        <v>69</v>
      </c>
      <c r="G18" s="35">
        <v>3.86</v>
      </c>
      <c r="H18" s="7"/>
      <c r="I18" s="7"/>
      <c r="J18" s="7"/>
      <c r="K18" s="25" t="s">
        <v>65</v>
      </c>
      <c r="L18" s="7"/>
      <c r="M18" s="7"/>
      <c r="N18" s="7"/>
      <c r="O18" s="37">
        <v>15355080</v>
      </c>
      <c r="P18" s="50">
        <v>38078</v>
      </c>
      <c r="Q18" s="28">
        <v>20</v>
      </c>
      <c r="R18" s="28">
        <v>9</v>
      </c>
      <c r="S18" s="28">
        <f t="shared" si="0"/>
        <v>249</v>
      </c>
      <c r="T18" s="35" t="s">
        <v>77</v>
      </c>
      <c r="U18" s="51">
        <v>45717</v>
      </c>
      <c r="V18" s="41" t="s">
        <v>91</v>
      </c>
      <c r="W18" s="35"/>
      <c r="X18" s="33">
        <v>1312859340</v>
      </c>
      <c r="Y18" s="25" t="s">
        <v>97</v>
      </c>
    </row>
    <row r="19" spans="1:30" s="12" customFormat="1" ht="227.25" customHeight="1" x14ac:dyDescent="0.3">
      <c r="A19" s="6">
        <v>5</v>
      </c>
      <c r="B19" s="36" t="s">
        <v>47</v>
      </c>
      <c r="C19" s="51">
        <v>27923</v>
      </c>
      <c r="D19" s="49"/>
      <c r="E19" s="35" t="s">
        <v>55</v>
      </c>
      <c r="F19" s="35" t="s">
        <v>69</v>
      </c>
      <c r="G19" s="35">
        <v>3.66</v>
      </c>
      <c r="H19" s="7"/>
      <c r="I19" s="7"/>
      <c r="J19" s="7"/>
      <c r="K19" s="25" t="s">
        <v>66</v>
      </c>
      <c r="L19" s="7"/>
      <c r="M19" s="7"/>
      <c r="N19" s="7"/>
      <c r="O19" s="37">
        <v>11990160</v>
      </c>
      <c r="P19" s="50">
        <v>38078</v>
      </c>
      <c r="Q19" s="28">
        <v>20</v>
      </c>
      <c r="R19" s="28">
        <v>11</v>
      </c>
      <c r="S19" s="28">
        <f t="shared" si="0"/>
        <v>251</v>
      </c>
      <c r="T19" s="35" t="s">
        <v>78</v>
      </c>
      <c r="U19" s="51">
        <v>45717</v>
      </c>
      <c r="V19" s="35"/>
      <c r="W19" s="41" t="s">
        <v>95</v>
      </c>
      <c r="X19" s="33">
        <v>953217720</v>
      </c>
      <c r="Y19" s="25" t="s">
        <v>97</v>
      </c>
    </row>
    <row r="20" spans="1:30" ht="227.25" customHeight="1" x14ac:dyDescent="0.3">
      <c r="A20" s="6">
        <v>6</v>
      </c>
      <c r="B20" s="36" t="s">
        <v>48</v>
      </c>
      <c r="C20" s="51">
        <v>28126</v>
      </c>
      <c r="D20" s="52"/>
      <c r="E20" s="35" t="s">
        <v>56</v>
      </c>
      <c r="F20" s="35" t="s">
        <v>69</v>
      </c>
      <c r="G20" s="35">
        <v>3.12</v>
      </c>
      <c r="H20" s="1"/>
      <c r="I20" s="1"/>
      <c r="J20" s="1"/>
      <c r="K20" s="25" t="s">
        <v>67</v>
      </c>
      <c r="L20" s="1"/>
      <c r="M20" s="1"/>
      <c r="N20" s="1"/>
      <c r="O20" s="37">
        <v>10221120</v>
      </c>
      <c r="P20" s="50">
        <v>38899</v>
      </c>
      <c r="Q20" s="28">
        <v>18</v>
      </c>
      <c r="R20" s="28">
        <v>8</v>
      </c>
      <c r="S20" s="28">
        <f t="shared" si="0"/>
        <v>224</v>
      </c>
      <c r="T20" s="35" t="s">
        <v>79</v>
      </c>
      <c r="U20" s="51">
        <v>45717</v>
      </c>
      <c r="V20" s="35"/>
      <c r="W20" s="41" t="s">
        <v>95</v>
      </c>
      <c r="X20" s="33">
        <v>781915680</v>
      </c>
      <c r="Y20" s="25" t="s">
        <v>98</v>
      </c>
    </row>
    <row r="21" spans="1:30" s="20" customFormat="1" ht="227.25" customHeight="1" x14ac:dyDescent="0.3">
      <c r="A21" s="6">
        <v>7</v>
      </c>
      <c r="B21" s="36" t="s">
        <v>49</v>
      </c>
      <c r="C21" s="51">
        <v>26613</v>
      </c>
      <c r="D21" s="52"/>
      <c r="E21" s="35" t="s">
        <v>57</v>
      </c>
      <c r="F21" s="35" t="s">
        <v>69</v>
      </c>
      <c r="G21" s="35">
        <v>2.58</v>
      </c>
      <c r="H21" s="1"/>
      <c r="I21" s="1"/>
      <c r="J21" s="1"/>
      <c r="K21" s="25" t="s">
        <v>68</v>
      </c>
      <c r="L21" s="1"/>
      <c r="M21" s="1"/>
      <c r="N21" s="1"/>
      <c r="O21" s="37">
        <v>8452080</v>
      </c>
      <c r="P21" s="50">
        <v>40603</v>
      </c>
      <c r="Q21" s="28">
        <v>14</v>
      </c>
      <c r="R21" s="28">
        <v>0</v>
      </c>
      <c r="S21" s="28">
        <f t="shared" si="0"/>
        <v>168</v>
      </c>
      <c r="T21" s="35" t="s">
        <v>80</v>
      </c>
      <c r="U21" s="51">
        <v>45717</v>
      </c>
      <c r="V21" s="35"/>
      <c r="W21" s="41" t="s">
        <v>95</v>
      </c>
      <c r="X21" s="33">
        <v>583193520</v>
      </c>
      <c r="Y21" s="25" t="s">
        <v>97</v>
      </c>
    </row>
    <row r="22" spans="1:30" ht="227.25" customHeight="1" x14ac:dyDescent="0.3">
      <c r="A22" s="38">
        <v>8</v>
      </c>
      <c r="B22" s="36" t="s">
        <v>50</v>
      </c>
      <c r="C22" s="51">
        <v>24156</v>
      </c>
      <c r="D22" s="53"/>
      <c r="E22" s="35" t="s">
        <v>58</v>
      </c>
      <c r="F22" s="35" t="s">
        <v>70</v>
      </c>
      <c r="G22" s="35">
        <v>2.72</v>
      </c>
      <c r="H22" s="35">
        <v>0.5</v>
      </c>
      <c r="I22" s="39"/>
      <c r="J22" s="39"/>
      <c r="K22" s="39"/>
      <c r="L22" s="39"/>
      <c r="M22" s="39"/>
      <c r="N22" s="39"/>
      <c r="O22" s="37">
        <v>7534800</v>
      </c>
      <c r="P22" s="47">
        <v>41030</v>
      </c>
      <c r="Q22" s="27">
        <v>12</v>
      </c>
      <c r="R22" s="27">
        <v>10</v>
      </c>
      <c r="S22" s="27">
        <v>154</v>
      </c>
      <c r="T22" s="35" t="s">
        <v>81</v>
      </c>
      <c r="U22" s="51">
        <v>45717</v>
      </c>
      <c r="V22" s="35"/>
      <c r="W22" s="41" t="s">
        <v>95</v>
      </c>
      <c r="X22" s="33">
        <v>508599000</v>
      </c>
      <c r="Y22" s="25" t="s">
        <v>97</v>
      </c>
    </row>
    <row r="23" spans="1:30" ht="34.5" customHeight="1" x14ac:dyDescent="0.3">
      <c r="A23" s="30"/>
      <c r="B23" s="3" t="s">
        <v>59</v>
      </c>
      <c r="C23" s="30"/>
      <c r="D23" s="30"/>
      <c r="E23" s="30"/>
      <c r="F23" s="30"/>
      <c r="G23" s="30"/>
      <c r="H23" s="30"/>
      <c r="I23" s="30"/>
      <c r="J23" s="30"/>
      <c r="K23" s="30"/>
      <c r="L23" s="30"/>
      <c r="M23" s="30"/>
      <c r="N23" s="30"/>
      <c r="O23" s="30"/>
      <c r="P23" s="30"/>
      <c r="Q23" s="30"/>
      <c r="R23" s="30"/>
      <c r="S23" s="30"/>
      <c r="T23" s="30"/>
      <c r="U23" s="30"/>
      <c r="V23" s="30"/>
      <c r="W23" s="30"/>
      <c r="X23" s="32">
        <f>SUM(X10:X22)</f>
        <v>11977928610</v>
      </c>
      <c r="Y23" s="30"/>
    </row>
    <row r="24" spans="1:30" s="20" customFormat="1" ht="26.25" customHeight="1" x14ac:dyDescent="0.3">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row>
    <row r="25" spans="1:30" s="20" customFormat="1" x14ac:dyDescent="0.3"/>
    <row r="26" spans="1:30" s="22" customFormat="1" ht="13.8" x14ac:dyDescent="0.25">
      <c r="B26" s="60"/>
      <c r="C26" s="60"/>
      <c r="D26" s="60"/>
    </row>
    <row r="27" spans="1:30" s="22" customFormat="1" ht="13.8" x14ac:dyDescent="0.25">
      <c r="V27" s="60"/>
      <c r="W27" s="60"/>
    </row>
    <row r="28" spans="1:30" s="22" customFormat="1" ht="13.8" x14ac:dyDescent="0.25">
      <c r="B28" s="59"/>
      <c r="C28" s="59"/>
      <c r="D28" s="59"/>
    </row>
    <row r="29" spans="1:30" s="22" customFormat="1" ht="13.8" x14ac:dyDescent="0.25">
      <c r="U29" s="59"/>
      <c r="V29" s="59"/>
      <c r="W29" s="59"/>
      <c r="X29" s="59"/>
    </row>
    <row r="30" spans="1:30" s="22" customFormat="1" ht="13.8" x14ac:dyDescent="0.25">
      <c r="B30" s="59"/>
      <c r="C30" s="59"/>
      <c r="D30" s="59"/>
      <c r="E30" s="59"/>
      <c r="L30" s="23"/>
    </row>
    <row r="31" spans="1:30" s="22" customFormat="1" ht="13.8" x14ac:dyDescent="0.25">
      <c r="U31" s="59"/>
      <c r="V31" s="59"/>
      <c r="W31" s="59"/>
      <c r="X31" s="59"/>
    </row>
    <row r="32" spans="1:30" s="22" customFormat="1" ht="13.8" x14ac:dyDescent="0.25"/>
    <row r="33" s="22" customFormat="1" ht="13.8" x14ac:dyDescent="0.25"/>
  </sheetData>
  <mergeCells count="25">
    <mergeCell ref="F4:X4"/>
    <mergeCell ref="K1:U1"/>
    <mergeCell ref="K2:U2"/>
    <mergeCell ref="B14:D14"/>
    <mergeCell ref="A6:A7"/>
    <mergeCell ref="B6:B7"/>
    <mergeCell ref="E6:E7"/>
    <mergeCell ref="F6:F7"/>
    <mergeCell ref="B1:E1"/>
    <mergeCell ref="B2:E2"/>
    <mergeCell ref="C6:D6"/>
    <mergeCell ref="G6:N6"/>
    <mergeCell ref="O6:O7"/>
    <mergeCell ref="P6:S6"/>
    <mergeCell ref="T6:T7"/>
    <mergeCell ref="U6:U7"/>
    <mergeCell ref="X6:X7"/>
    <mergeCell ref="Y6:Y7"/>
    <mergeCell ref="V6:W6"/>
    <mergeCell ref="U31:X31"/>
    <mergeCell ref="B26:D26"/>
    <mergeCell ref="V27:W27"/>
    <mergeCell ref="U29:X29"/>
    <mergeCell ref="B30:E30"/>
    <mergeCell ref="B28:D28"/>
  </mergeCells>
  <pageMargins left="0.5" right="0" top="0" bottom="0" header="0" footer="0"/>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2025-04-18T02:02:39Z</cp:lastPrinted>
  <dcterms:created xsi:type="dcterms:W3CDTF">2025-01-10T07:39:37Z</dcterms:created>
  <dcterms:modified xsi:type="dcterms:W3CDTF">2025-04-18T02:04:52Z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980167a5234a4961b95ab582854b20c0.psdsxs" Id="Rfa1e2569b68e4c16" /></Relationships>
</file>