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238edfcfbe8943a0"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definedNames>
    <definedName name="_xlnm.Print_Titles" localSheetId="0">Sheet1!$8:$10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 i="1" l="1"/>
  <c r="S13" i="1" l="1"/>
</calcChain>
</file>

<file path=xl/sharedStrings.xml><?xml version="1.0" encoding="utf-8"?>
<sst xmlns="http://schemas.openxmlformats.org/spreadsheetml/2006/main" count="61" uniqueCount="59">
  <si>
    <t>TT</t>
  </si>
  <si>
    <t>Họ và tên</t>
  </si>
  <si>
    <t>Nam</t>
  </si>
  <si>
    <t>Hệ số lương</t>
  </si>
  <si>
    <t>I</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</si>
  <si>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</si>
  <si>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</si>
  <si>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</si>
  <si>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</si>
  <si>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BHXH
(năm)</t>
  </si>
  <si>
    <t>BHXH
(tháng)</t>
  </si>
  <si>
    <t>Thời điểm nghỉ việc</t>
  </si>
  <si>
    <t>Chức vụ, chức danh chuyên môn đang đảm nhiệm</t>
  </si>
  <si>
    <t>PC ưu đãi theo nghề (nếu có)</t>
  </si>
  <si>
    <t>PC trách nhiệm theo nghề (nếu có)</t>
  </si>
  <si>
    <t>PC công tác đảng, đoàn thể chính trị - xã hội (nếu có)</t>
  </si>
  <si>
    <t>II</t>
  </si>
  <si>
    <t>A</t>
  </si>
  <si>
    <t>Nữ
(X)</t>
  </si>
  <si>
    <t>Trình độ 
đào tạo</t>
  </si>
  <si>
    <t>Được hưởng 
chính sách</t>
  </si>
  <si>
    <t>ĐVT: đồng</t>
  </si>
  <si>
    <t>Tuổi khi 
giải quyết 
chính sách</t>
  </si>
  <si>
    <t>Nghỉ hưu 
trước tuổi</t>
  </si>
  <si>
    <t>Ngày tháng 
năm sinh</t>
  </si>
  <si>
    <t>Thời gian công tác đóng BHXH 
theo sổ BHXH</t>
  </si>
  <si>
    <t>Thời điểm 
công tác 
có đóng 
BHXH</t>
  </si>
  <si>
    <t>Tổng 
số 
tháng</t>
  </si>
  <si>
    <t>Nghỉ 
thôi 
việc</t>
  </si>
  <si>
    <t>PC chức
 vụ (nếu
 có)</t>
  </si>
  <si>
    <t>Lý do thực hiện 
chính sách</t>
  </si>
  <si>
    <t>PC 
công
 vụ 
(nếu 
có)</t>
  </si>
  <si>
    <t>KHỐI HÀNH CHÍNH: 02</t>
  </si>
  <si>
    <t>Đại học</t>
  </si>
  <si>
    <t xml:space="preserve"> </t>
  </si>
  <si>
    <t>TỔNG CỘNG: 02</t>
  </si>
  <si>
    <t>ỦY BAN NHÂN DÂN
TỈNH VĨNH LONG</t>
  </si>
  <si>
    <t>CỘNG HÒA XÃ HỘI CHỦ NGHĨA VIỆT NAM
Độc lập - Tự do - Hạnh phúc</t>
  </si>
  <si>
    <t>VĂN PHÒNG HỘI ĐỒNG NHÂN DÂN VÀ ỦY BAN NHÂN DÂN: 01</t>
  </si>
  <si>
    <t>Lê Thị Thu Thảo</t>
  </si>
  <si>
    <t>09/4/1980</t>
  </si>
  <si>
    <t>Phó Chánh Văn phòng</t>
  </si>
  <si>
    <t>4,40</t>
  </si>
  <si>
    <t>01/5/2006</t>
  </si>
  <si>
    <t>44 tuổi 
11 tháng</t>
  </si>
  <si>
    <t>01/4/2025</t>
  </si>
  <si>
    <t>Nguyễn Minh Tâm</t>
  </si>
  <si>
    <t>06/7/1964</t>
  </si>
  <si>
    <t>Chuyên 
viên</t>
  </si>
  <si>
    <t>01/4/1989</t>
  </si>
  <si>
    <t>60 tuổi 
8 tháng</t>
  </si>
  <si>
    <t xml:space="preserve">Tổng kinh phí 
để thực hiện 
chế độ
</t>
  </si>
  <si>
    <t>Theo điểm a khoản 1, khoản 2, khoản 3, khoản 4 Điều 9 
Nghị định số 178/2024/NĐ-CP 78/2024/NĐ-CP (được sửa đổi, bổ sung tại Nghị định số 67/2025/NĐ-CP)</t>
  </si>
  <si>
    <t>Theo điểm a 
khoản 1 và điểm d khoản 2 Điều 7 Nghị định số 178/2024/NĐ-CP (được sửa đổi, bổ sung tại Nghị định số 67/2025/NĐ-CP)</t>
  </si>
  <si>
    <t>Sắp xếp tổ chức bộ máy, hợp nhất Phòng Lao động - Thương binh và Xã hội và Phòng Nội vụ, tinh giản biên chế để đảm bảo, giảm tối thiểu 20% biên chế công chức; tạo điều kiện cho cơ quan sắp xếp nhân sự, cá nhân xin tự nguyện được nghỉ hưu trước tuổi hưởng chính sách đối với người nghỉ hưu trước tuổi theo Nghị định số 178/2024/NĐ-CP (được sửa đổi, bổ sung tại Nghị định số 67/2025/NĐ-CP)</t>
  </si>
  <si>
    <t>Sắp xếp tổ chức bộ máy, sáp nhập Phòng Y tế vào Văn phòng HĐND và UBND và tiếp nhận chức năng tham mưu quản lý nhà nước về lĩnh vực bảo trợ xã hội, trẻ em và phòng chống tệ nạn xã hội từ Phòng Lao động, Thương binh và Xã hội. Để đảm bảo, tạo điều kiện cho cơ quan sắp xếp nhân sự, cá nhân xin tự nguyện được nghỉ thôi việc hưởng chính sách theo Nghị định số 178/2024/NĐ-CP(được sửa đổi, bổ sung tại Nghị định số 67/2025/NĐ-CP)</t>
  </si>
  <si>
    <t>PHÒNG NỘI VỤ: 01</t>
  </si>
  <si>
    <t>DANH SÁCH VÀ KINH PHÍ THỰC HIỆN CHÍNH SÁCH, CHẾ ĐỘ THEO NGHỊ ĐỊNH SỐ 178/2024/NĐ-CP 
NGÀY 31/12/2024 CỦA CHÍNH PHỦ (ĐƯỢC SỬA ĐỔI, BỔ SUNG TẠI NGHỊ ĐỊNH SỐ 67/2025/NĐ-CP NGÀY 15/3/2025 CỦA CHÍNH PHỦ) 
NĂM 2025 CỦA ỦY BAN NHÂN DÂN THÀNH PHỐ VĨNH LONG</t>
  </si>
  <si>
    <t>(Kèm theo Quyết định số 499/QĐ-UBND ngày 27/ 3 /2025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</si>
</sst>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d\/mm\/yyyy"/>
  </numFmts>
  <fonts count="21"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font>
    <font>
      <b/>
      <sz val="18"/>
      <name val="Times New Roman"/>
      <family val="1"/>
    </font>
    <font>
      <i/>
      <sz val="18"/>
      <name val="Times New Roman"/>
      <family val="1"/>
    </font>
    <font>
      <b/>
      <sz val="16"/>
      <color theme="1"/>
      <name val="Times New Roman"/>
      <family val="1"/>
    </font>
    <font>
      <b/>
      <sz val="16"/>
      <color theme="1"/>
      <name val="Calibri"/>
      <family val="2"/>
      <scheme val="minor"/>
    </font>
    <font>
      <sz val="12"/>
      <color theme="1"/>
      <name val="Calibri"/>
      <family val="2"/>
      <scheme val="minor"/>
    </font>
    <font>
      <sz val="16"/>
      <color theme="1"/>
      <name val="Times New Roman"/>
      <family val="1"/>
    </font>
    <font>
      <sz val="16"/>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b/>
      <sz val="14"/>
      <name val="Times New Roman"/>
      <family val="1"/>
    </font>
    <font>
      <b/>
      <sz val="15"/>
      <name val="Times New Roman"/>
      <family val="1"/>
    </font>
    <font>
      <sz val="10"/>
      <name val="Times New Roman"/>
      <family val="1"/>
    </font>
    <font>
      <b/>
      <sz val="10"/>
      <name val="Times New Roman"/>
      <family val="1"/>
    </font>
    <font>
      <sz val="16"/>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59">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5" fontId="1" fillId="0" borderId="1" xfId="0" applyNumberFormat="1" applyFont="1" applyBorder="1" applyAlignment="1">
      <alignment horizontal="center" vertical="center"/>
    </xf>
    <xf numFmtId="14" fontId="5" fillId="0" borderId="0" xfId="1" applyNumberFormat="1" applyFont="1" applyFill="1" applyAlignment="1">
      <alignment vertical="center" wrapText="1"/>
    </xf>
    <xf numFmtId="14" fontId="6" fillId="0" borderId="0" xfId="1" applyNumberFormat="1" applyFont="1" applyFill="1" applyAlignment="1">
      <alignment vertical="center" wrapText="1"/>
    </xf>
    <xf numFmtId="14" fontId="6" fillId="0" borderId="0" xfId="1" applyNumberFormat="1" applyFont="1" applyFill="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center" vertical="top"/>
    </xf>
    <xf numFmtId="0" fontId="3" fillId="0" borderId="0" xfId="0" applyFont="1" applyBorder="1" applyAlignment="1">
      <alignment horizontal="right" vertical="center"/>
    </xf>
    <xf numFmtId="3" fontId="2" fillId="0" borderId="1" xfId="0" applyNumberFormat="1" applyFont="1" applyBorder="1" applyAlignment="1">
      <alignment horizontal="right" vertical="center"/>
    </xf>
    <xf numFmtId="0" fontId="17" fillId="0" borderId="0" xfId="1" applyFont="1" applyFill="1" applyAlignment="1">
      <alignment vertical="center"/>
    </xf>
    <xf numFmtId="166" fontId="17" fillId="0" borderId="0" xfId="1" applyNumberFormat="1" applyFont="1" applyFill="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quotePrefix="1" applyFont="1" applyBorder="1" applyAlignment="1">
      <alignment horizontal="center" vertical="center" wrapText="1"/>
    </xf>
    <xf numFmtId="14" fontId="13" fillId="0" borderId="1" xfId="0" quotePrefix="1" applyNumberFormat="1" applyFont="1" applyBorder="1" applyAlignment="1">
      <alignment horizontal="center" vertical="center"/>
    </xf>
    <xf numFmtId="0" fontId="13" fillId="0" borderId="1" xfId="0" quotePrefix="1" applyFont="1" applyBorder="1" applyAlignment="1">
      <alignment horizontal="center" vertical="center"/>
    </xf>
    <xf numFmtId="9"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4" fontId="18" fillId="0" borderId="1" xfId="0" quotePrefix="1" applyNumberFormat="1" applyFont="1" applyBorder="1" applyAlignment="1">
      <alignment horizontal="center" vertical="center"/>
    </xf>
    <xf numFmtId="3" fontId="19" fillId="0" borderId="1" xfId="0" applyNumberFormat="1" applyFont="1" applyBorder="1" applyAlignment="1">
      <alignment horizontal="right" vertical="center"/>
    </xf>
    <xf numFmtId="3" fontId="18"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20" fillId="0" borderId="1" xfId="0" applyFont="1" applyBorder="1" applyAlignment="1">
      <alignment vertical="center"/>
    </xf>
    <xf numFmtId="0" fontId="10" fillId="0" borderId="1" xfId="0" applyFont="1" applyBorder="1" applyAlignment="1">
      <alignment vertical="top"/>
    </xf>
    <xf numFmtId="0" fontId="18" fillId="0" borderId="1" xfId="0" applyFont="1" applyBorder="1" applyAlignment="1">
      <alignment horizontal="center" vertical="center"/>
    </xf>
    <xf numFmtId="3" fontId="2" fillId="0" borderId="1" xfId="0" applyNumberFormat="1" applyFont="1" applyBorder="1" applyAlignment="1">
      <alignment horizontal="center" vertical="center"/>
    </xf>
    <xf numFmtId="0" fontId="16" fillId="0" borderId="0" xfId="1" applyFont="1" applyFill="1" applyAlignment="1">
      <alignment vertical="center" wrapText="1"/>
    </xf>
    <xf numFmtId="14" fontId="16" fillId="0" borderId="0" xfId="1" applyNumberFormat="1" applyFont="1" applyFill="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14" fontId="6" fillId="0" borderId="0" xfId="1" applyNumberFormat="1" applyFont="1" applyFill="1" applyAlignment="1">
      <alignment horizontal="center" vertical="center" wrapText="1"/>
    </xf>
    <xf numFmtId="14" fontId="5" fillId="0" borderId="0" xfId="1" applyNumberFormat="1" applyFont="1" applyFill="1" applyAlignment="1">
      <alignment horizontal="center" vertical="center" wrapText="1"/>
    </xf>
    <xf numFmtId="14" fontId="16" fillId="0" borderId="0" xfId="1" applyNumberFormat="1" applyFont="1" applyFill="1" applyAlignment="1">
      <alignment horizontal="center" vertical="center" wrapText="1"/>
    </xf>
    <xf numFmtId="0" fontId="17" fillId="0" borderId="0" xfId="1" applyFont="1" applyFill="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530683</xdr:colOff>
      <xdr:row>5</xdr:row>
      <xdr:rowOff>40821</xdr:rowOff>
    </xdr:from>
    <xdr:to>
      <xdr:col>15</xdr:col>
      <xdr:colOff>680362</xdr:colOff>
      <xdr:row>5</xdr:row>
      <xdr:rowOff>40821</xdr:rowOff>
    </xdr:to>
    <xdr:cxnSp macro="">
      <xdr:nvCxnSpPr>
        <xdr:cNvPr id="3" name="Straight Connector 2"/>
        <xdr:cNvCxnSpPr/>
      </xdr:nvCxnSpPr>
      <xdr:spPr>
        <a:xfrm>
          <a:off x="7761746" y="2215696"/>
          <a:ext cx="26420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408212</xdr:colOff>
      <xdr:row>0</xdr:row>
      <xdr:rowOff>557893</xdr:rowOff>
    </xdr:from>
    <xdr:to>
      <xdr:col>16</xdr:col>
      <xdr:colOff>285748</xdr:colOff>
      <xdr:row>0</xdr:row>
      <xdr:rowOff>557893</xdr:rowOff>
    </xdr:to>
    <xdr:cxnSp macro="">
      <xdr:nvCxnSpPr>
        <xdr:cNvPr id="5" name="Straight Connector 4"/>
        <xdr:cNvCxnSpPr/>
      </xdr:nvCxnSpPr>
      <xdr:spPr>
        <a:xfrm>
          <a:off x="8599712" y="557893"/>
          <a:ext cx="21992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707571</xdr:colOff>
      <xdr:row>0</xdr:row>
      <xdr:rowOff>557893</xdr:rowOff>
    </xdr:from>
    <xdr:to>
      <xdr:col>2</xdr:col>
      <xdr:colOff>285750</xdr:colOff>
      <xdr:row>0</xdr:row>
      <xdr:rowOff>557893</xdr:rowOff>
    </xdr:to>
    <xdr:cxnSp macro="">
      <xdr:nvCxnSpPr>
        <xdr:cNvPr id="7" name="Straight Connector 6"/>
        <xdr:cNvCxnSpPr/>
      </xdr:nvCxnSpPr>
      <xdr:spPr>
        <a:xfrm>
          <a:off x="938892" y="557893"/>
          <a:ext cx="7075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
  <sheetViews>
    <sheetView tabSelected="1" topLeftCell="B4" zoomScale="90" zoomScaleNormal="90" workbookViewId="0">
      <selection activeCell="B5" sqref="B5:Y5"/>
    </sheetView>
  </sheetViews>
  <sheetFormatPr defaultColWidth="9.109375" defaultRowHeight="14.4" x14ac:dyDescent="0.3"/>
  <cols>
    <col min="1" max="1" width="3.44140625" style="6" customWidth="1"/>
    <col min="2" max="2" width="19.5546875" style="5" customWidth="1"/>
    <col min="3" max="3" width="10.6640625" style="6" customWidth="1"/>
    <col min="4" max="4" width="11.5546875" style="6" customWidth="1"/>
    <col min="5" max="5" width="8.5546875" style="6" bestFit="1" customWidth="1"/>
    <col min="6" max="6" width="12.88671875" style="6" customWidth="1"/>
    <col min="7" max="7" width="8.6640625" style="6" customWidth="1"/>
    <col min="8" max="8" width="8.44140625" style="6" bestFit="1" customWidth="1"/>
    <col min="9" max="9" width="8.44140625" style="6" customWidth="1"/>
    <col min="10" max="10" width="8.33203125" style="6" customWidth="1"/>
    <col min="11" max="11" width="7.88671875" style="6" customWidth="1"/>
    <col min="12" max="12" width="8.88671875" style="6" customWidth="1"/>
    <col min="13" max="13" width="5.5546875" style="6" bestFit="1" customWidth="1"/>
    <col min="14" max="14" width="10" style="6" customWidth="1"/>
    <col min="15" max="15" width="13" style="6" customWidth="1"/>
    <col min="16" max="16" width="11.88671875" style="6" bestFit="1" customWidth="1"/>
    <col min="17" max="17" width="6.6640625" style="6" bestFit="1" customWidth="1"/>
    <col min="18" max="18" width="8.33203125" style="6" customWidth="1"/>
    <col min="19" max="19" width="7.44140625" style="6" customWidth="1"/>
    <col min="20" max="20" width="9.44140625" style="6" customWidth="1"/>
    <col min="21" max="21" width="10" style="6" customWidth="1"/>
    <col min="22" max="22" width="15.109375" style="6" bestFit="1" customWidth="1"/>
    <col min="23" max="23" width="15.109375" style="6" customWidth="1"/>
    <col min="24" max="24" width="15.109375" style="6" bestFit="1" customWidth="1"/>
    <col min="25" max="25" width="26.6640625" style="6" customWidth="1"/>
    <col min="26" max="16384" width="9.109375" style="6"/>
  </cols>
  <sheetData>
    <row r="1" spans="1:33" ht="46.5" customHeight="1" x14ac:dyDescent="0.3">
      <c r="A1" s="53" t="s">
        <v>36</v>
      </c>
      <c r="B1" s="53"/>
      <c r="C1" s="53"/>
      <c r="D1" s="53"/>
      <c r="E1" s="46"/>
      <c r="F1" s="46"/>
      <c r="G1" s="27"/>
      <c r="H1" s="27"/>
      <c r="I1" s="28"/>
      <c r="J1" s="27"/>
      <c r="K1" s="54" t="s">
        <v>37</v>
      </c>
      <c r="L1" s="54"/>
      <c r="M1" s="54"/>
      <c r="N1" s="54"/>
      <c r="O1" s="54"/>
      <c r="P1" s="54"/>
      <c r="Q1" s="54"/>
      <c r="R1" s="54"/>
      <c r="S1" s="54"/>
      <c r="T1" s="54"/>
      <c r="U1" s="45"/>
      <c r="V1" s="45"/>
      <c r="W1" s="45"/>
      <c r="X1" s="45"/>
      <c r="Y1" s="45"/>
      <c r="Z1" s="45"/>
      <c r="AA1" s="45"/>
      <c r="AB1" s="45"/>
    </row>
    <row r="4" spans="1:33" ht="72" customHeight="1" x14ac:dyDescent="0.3">
      <c r="B4" s="52" t="s">
        <v>57</v>
      </c>
      <c r="C4" s="52"/>
      <c r="D4" s="52"/>
      <c r="E4" s="52"/>
      <c r="F4" s="52"/>
      <c r="G4" s="52"/>
      <c r="H4" s="52"/>
      <c r="I4" s="52"/>
      <c r="J4" s="52"/>
      <c r="K4" s="52"/>
      <c r="L4" s="52"/>
      <c r="M4" s="52"/>
      <c r="N4" s="52"/>
      <c r="O4" s="52"/>
      <c r="P4" s="52"/>
      <c r="Q4" s="52"/>
      <c r="R4" s="52"/>
      <c r="S4" s="52"/>
      <c r="T4" s="52"/>
      <c r="U4" s="52"/>
      <c r="V4" s="52"/>
      <c r="W4" s="52"/>
      <c r="X4" s="52"/>
      <c r="Y4" s="52"/>
      <c r="Z4" s="8"/>
      <c r="AA4" s="8"/>
      <c r="AB4" s="8"/>
      <c r="AC4" s="8"/>
      <c r="AD4" s="8"/>
      <c r="AE4" s="8"/>
      <c r="AF4" s="8"/>
      <c r="AG4" s="8"/>
    </row>
    <row r="5" spans="1:33" ht="23.25" customHeight="1" x14ac:dyDescent="0.3">
      <c r="B5" s="51" t="s">
        <v>58</v>
      </c>
      <c r="C5" s="51"/>
      <c r="D5" s="51"/>
      <c r="E5" s="51"/>
      <c r="F5" s="51"/>
      <c r="G5" s="51"/>
      <c r="H5" s="51"/>
      <c r="I5" s="51"/>
      <c r="J5" s="51"/>
      <c r="K5" s="51"/>
      <c r="L5" s="51"/>
      <c r="M5" s="51"/>
      <c r="N5" s="51"/>
      <c r="O5" s="51"/>
      <c r="P5" s="51"/>
      <c r="Q5" s="51"/>
      <c r="R5" s="51"/>
      <c r="S5" s="51"/>
      <c r="T5" s="51"/>
      <c r="U5" s="51"/>
      <c r="V5" s="51"/>
      <c r="W5" s="51"/>
      <c r="X5" s="51"/>
      <c r="Y5" s="51"/>
      <c r="Z5" s="9"/>
      <c r="AA5" s="9"/>
      <c r="AB5" s="9"/>
      <c r="AC5" s="9"/>
      <c r="AD5" s="9"/>
      <c r="AE5" s="9"/>
      <c r="AF5" s="9"/>
      <c r="AG5" s="9"/>
    </row>
    <row r="6" spans="1:33" ht="12.75" customHeight="1" x14ac:dyDescent="0.25">
      <c r="B6" s="10"/>
      <c r="C6" s="10"/>
      <c r="D6" s="10"/>
      <c r="E6" s="10"/>
      <c r="F6" s="10"/>
      <c r="G6" s="10"/>
      <c r="H6" s="10"/>
      <c r="I6" s="10"/>
      <c r="J6" s="10"/>
      <c r="K6" s="10"/>
      <c r="L6" s="10"/>
      <c r="M6" s="10"/>
      <c r="N6" s="10"/>
      <c r="O6" s="10"/>
      <c r="P6" s="10"/>
      <c r="Q6" s="10"/>
      <c r="R6" s="10"/>
      <c r="S6" s="10"/>
      <c r="T6" s="10"/>
      <c r="U6" s="10"/>
      <c r="V6" s="10"/>
      <c r="W6" s="10"/>
      <c r="X6" s="10"/>
      <c r="Y6" s="10"/>
      <c r="Z6" s="9"/>
      <c r="AA6" s="9"/>
      <c r="AB6" s="9"/>
      <c r="AC6" s="9"/>
      <c r="AD6" s="9"/>
      <c r="AE6" s="9"/>
      <c r="AF6" s="9"/>
      <c r="AG6" s="9"/>
    </row>
    <row r="7" spans="1:33" ht="15.6" x14ac:dyDescent="0.3">
      <c r="A7" s="11"/>
      <c r="B7" s="12"/>
      <c r="C7" s="11"/>
      <c r="D7" s="11"/>
      <c r="E7" s="11"/>
      <c r="F7" s="11"/>
      <c r="G7" s="11"/>
      <c r="H7" s="11"/>
      <c r="I7" s="11"/>
      <c r="J7" s="11"/>
      <c r="K7" s="11"/>
      <c r="L7" s="11"/>
      <c r="M7" s="11"/>
      <c r="N7" s="11"/>
      <c r="O7" s="11"/>
      <c r="P7" s="11"/>
      <c r="Q7" s="11"/>
      <c r="R7" s="11"/>
      <c r="S7" s="11"/>
      <c r="T7" s="11"/>
      <c r="U7" s="11"/>
      <c r="V7" s="11"/>
      <c r="W7" s="11"/>
      <c r="X7" s="11"/>
      <c r="Y7" s="25" t="s">
        <v>21</v>
      </c>
    </row>
    <row r="8" spans="1:33" s="19" customFormat="1" ht="30.75" customHeight="1" x14ac:dyDescent="0.3">
      <c r="A8" s="57" t="s">
        <v>0</v>
      </c>
      <c r="B8" s="57" t="s">
        <v>1</v>
      </c>
      <c r="C8" s="49" t="s">
        <v>24</v>
      </c>
      <c r="D8" s="49"/>
      <c r="E8" s="55" t="s">
        <v>19</v>
      </c>
      <c r="F8" s="55" t="s">
        <v>12</v>
      </c>
      <c r="G8" s="47" t="s">
        <v>7</v>
      </c>
      <c r="H8" s="50"/>
      <c r="I8" s="50"/>
      <c r="J8" s="50"/>
      <c r="K8" s="50"/>
      <c r="L8" s="50"/>
      <c r="M8" s="50"/>
      <c r="N8" s="48"/>
      <c r="O8" s="55" t="s">
        <v>8</v>
      </c>
      <c r="P8" s="49" t="s">
        <v>25</v>
      </c>
      <c r="Q8" s="49"/>
      <c r="R8" s="49"/>
      <c r="S8" s="49"/>
      <c r="T8" s="55" t="s">
        <v>22</v>
      </c>
      <c r="U8" s="55" t="s">
        <v>11</v>
      </c>
      <c r="V8" s="47" t="s">
        <v>20</v>
      </c>
      <c r="W8" s="48"/>
      <c r="X8" s="55" t="s">
        <v>51</v>
      </c>
      <c r="Y8" s="55" t="s">
        <v>30</v>
      </c>
    </row>
    <row r="9" spans="1:33" s="19" customFormat="1" ht="92.25" customHeight="1" x14ac:dyDescent="0.3">
      <c r="A9" s="58"/>
      <c r="B9" s="58"/>
      <c r="C9" s="20" t="s">
        <v>2</v>
      </c>
      <c r="D9" s="21" t="s">
        <v>18</v>
      </c>
      <c r="E9" s="56"/>
      <c r="F9" s="56"/>
      <c r="G9" s="21" t="s">
        <v>3</v>
      </c>
      <c r="H9" s="21" t="s">
        <v>29</v>
      </c>
      <c r="I9" s="21" t="s">
        <v>6</v>
      </c>
      <c r="J9" s="21" t="s">
        <v>5</v>
      </c>
      <c r="K9" s="21" t="s">
        <v>13</v>
      </c>
      <c r="L9" s="21" t="s">
        <v>14</v>
      </c>
      <c r="M9" s="21" t="s">
        <v>31</v>
      </c>
      <c r="N9" s="21" t="s">
        <v>15</v>
      </c>
      <c r="O9" s="56"/>
      <c r="P9" s="21" t="s">
        <v>26</v>
      </c>
      <c r="Q9" s="21" t="s">
        <v>9</v>
      </c>
      <c r="R9" s="21" t="s">
        <v>10</v>
      </c>
      <c r="S9" s="21" t="s">
        <v>27</v>
      </c>
      <c r="T9" s="56"/>
      <c r="U9" s="56"/>
      <c r="V9" s="21" t="s">
        <v>23</v>
      </c>
      <c r="W9" s="21" t="s">
        <v>28</v>
      </c>
      <c r="X9" s="56"/>
      <c r="Y9" s="56"/>
    </row>
    <row r="10" spans="1:33" s="23" customFormat="1" ht="20.100000000000001" customHeight="1" x14ac:dyDescent="0.25">
      <c r="A10" s="22">
        <v>1</v>
      </c>
      <c r="B10" s="22">
        <v>2</v>
      </c>
      <c r="C10" s="22">
        <v>3</v>
      </c>
      <c r="D10" s="22">
        <v>4</v>
      </c>
      <c r="E10" s="22">
        <v>5</v>
      </c>
      <c r="F10" s="22">
        <v>6</v>
      </c>
      <c r="G10" s="22">
        <v>7</v>
      </c>
      <c r="H10" s="22">
        <v>8</v>
      </c>
      <c r="I10" s="22">
        <v>9</v>
      </c>
      <c r="J10" s="22">
        <v>10</v>
      </c>
      <c r="K10" s="22">
        <v>11</v>
      </c>
      <c r="L10" s="22">
        <v>12</v>
      </c>
      <c r="M10" s="22">
        <v>13</v>
      </c>
      <c r="N10" s="22">
        <v>14</v>
      </c>
      <c r="O10" s="22">
        <v>15</v>
      </c>
      <c r="P10" s="22">
        <v>16</v>
      </c>
      <c r="Q10" s="22">
        <v>17</v>
      </c>
      <c r="R10" s="22">
        <v>18</v>
      </c>
      <c r="S10" s="22">
        <v>19</v>
      </c>
      <c r="T10" s="22">
        <v>20</v>
      </c>
      <c r="U10" s="22">
        <v>21</v>
      </c>
      <c r="V10" s="22">
        <v>22</v>
      </c>
      <c r="W10" s="22">
        <v>23</v>
      </c>
      <c r="X10" s="22">
        <v>24</v>
      </c>
      <c r="Y10" s="22">
        <v>25</v>
      </c>
    </row>
    <row r="11" spans="1:33" s="15" customFormat="1" ht="24.9" customHeight="1" x14ac:dyDescent="0.3">
      <c r="A11" s="13" t="s">
        <v>17</v>
      </c>
      <c r="B11" s="14" t="s">
        <v>32</v>
      </c>
      <c r="C11" s="13"/>
      <c r="D11" s="13"/>
      <c r="E11" s="13"/>
      <c r="F11" s="13"/>
      <c r="G11" s="13"/>
      <c r="H11" s="13"/>
      <c r="I11" s="13"/>
      <c r="J11" s="13"/>
      <c r="K11" s="13"/>
      <c r="L11" s="13"/>
      <c r="M11" s="13"/>
      <c r="N11" s="13"/>
      <c r="O11" s="13"/>
      <c r="P11" s="13"/>
      <c r="Q11" s="13"/>
      <c r="R11" s="13"/>
      <c r="S11" s="13"/>
      <c r="T11" s="13"/>
      <c r="U11" s="13"/>
      <c r="V11" s="13"/>
      <c r="W11" s="13"/>
      <c r="X11" s="13"/>
      <c r="Y11" s="13"/>
    </row>
    <row r="12" spans="1:33" s="18" customFormat="1" ht="24.9" customHeight="1" x14ac:dyDescent="0.3">
      <c r="A12" s="13" t="s">
        <v>4</v>
      </c>
      <c r="B12" s="14" t="s">
        <v>38</v>
      </c>
      <c r="C12" s="17"/>
      <c r="D12" s="17"/>
      <c r="E12" s="17"/>
      <c r="F12" s="17"/>
      <c r="G12" s="17"/>
      <c r="H12" s="17"/>
      <c r="I12" s="17"/>
      <c r="J12" s="17"/>
      <c r="K12" s="17"/>
      <c r="L12" s="17"/>
      <c r="M12" s="17"/>
      <c r="N12" s="17"/>
      <c r="O12" s="17"/>
      <c r="P12" s="17"/>
      <c r="Q12" s="17"/>
      <c r="R12" s="17"/>
      <c r="S12" s="17"/>
      <c r="T12" s="17"/>
      <c r="U12" s="17"/>
      <c r="V12" s="17"/>
      <c r="W12" s="17"/>
      <c r="X12" s="17"/>
      <c r="Y12" s="17"/>
    </row>
    <row r="13" spans="1:33" s="24" customFormat="1" ht="199.5" customHeight="1" x14ac:dyDescent="0.3">
      <c r="A13" s="29">
        <v>1</v>
      </c>
      <c r="B13" s="30" t="s">
        <v>39</v>
      </c>
      <c r="C13" s="31"/>
      <c r="D13" s="32" t="s">
        <v>40</v>
      </c>
      <c r="E13" s="30" t="s">
        <v>33</v>
      </c>
      <c r="F13" s="30" t="s">
        <v>41</v>
      </c>
      <c r="G13" s="33" t="s">
        <v>42</v>
      </c>
      <c r="H13" s="29">
        <v>0.3</v>
      </c>
      <c r="I13" s="34"/>
      <c r="J13" s="34"/>
      <c r="K13" s="34"/>
      <c r="L13" s="34"/>
      <c r="M13" s="34">
        <v>0.25</v>
      </c>
      <c r="N13" s="34"/>
      <c r="O13" s="35">
        <v>13747.5</v>
      </c>
      <c r="P13" s="36" t="s">
        <v>43</v>
      </c>
      <c r="Q13" s="29">
        <v>18</v>
      </c>
      <c r="R13" s="29">
        <v>11</v>
      </c>
      <c r="S13" s="29">
        <f>(Q13*12)+R13</f>
        <v>227</v>
      </c>
      <c r="T13" s="30" t="s">
        <v>44</v>
      </c>
      <c r="U13" s="29" t="s">
        <v>45</v>
      </c>
      <c r="V13" s="37"/>
      <c r="W13" s="38" t="s">
        <v>52</v>
      </c>
      <c r="X13" s="39">
        <v>1092926250</v>
      </c>
      <c r="Y13" s="40" t="s">
        <v>55</v>
      </c>
    </row>
    <row r="14" spans="1:33" s="18" customFormat="1" ht="24.9" customHeight="1" x14ac:dyDescent="0.3">
      <c r="A14" s="13" t="s">
        <v>16</v>
      </c>
      <c r="B14" s="14" t="s">
        <v>56</v>
      </c>
      <c r="C14" s="17"/>
      <c r="D14" s="17"/>
      <c r="E14" s="17"/>
      <c r="F14" s="17"/>
      <c r="G14" s="17"/>
      <c r="H14" s="17"/>
      <c r="I14" s="17"/>
      <c r="J14" s="17"/>
      <c r="K14" s="17"/>
      <c r="L14" s="17"/>
      <c r="M14" s="17"/>
      <c r="N14" s="17"/>
      <c r="O14" s="17"/>
      <c r="P14" s="17"/>
      <c r="Q14" s="17"/>
      <c r="R14" s="17"/>
      <c r="S14" s="17"/>
      <c r="T14" s="17"/>
      <c r="U14" s="17"/>
      <c r="V14" s="41"/>
      <c r="W14" s="41"/>
      <c r="X14" s="17"/>
      <c r="Y14" s="42"/>
    </row>
    <row r="15" spans="1:33" s="24" customFormat="1" ht="174" customHeight="1" x14ac:dyDescent="0.3">
      <c r="A15" s="29">
        <v>1</v>
      </c>
      <c r="B15" s="29" t="s">
        <v>46</v>
      </c>
      <c r="C15" s="31" t="s">
        <v>47</v>
      </c>
      <c r="D15" s="29"/>
      <c r="E15" s="29" t="s">
        <v>33</v>
      </c>
      <c r="F15" s="30" t="s">
        <v>48</v>
      </c>
      <c r="G15" s="29">
        <v>4.9800000000000004</v>
      </c>
      <c r="H15" s="29"/>
      <c r="I15" s="34">
        <v>0.14000000000000001</v>
      </c>
      <c r="J15" s="29"/>
      <c r="K15" s="29"/>
      <c r="L15" s="29"/>
      <c r="M15" s="34">
        <v>0.25</v>
      </c>
      <c r="N15" s="29"/>
      <c r="O15" s="39">
        <v>16605808</v>
      </c>
      <c r="P15" s="29" t="s">
        <v>49</v>
      </c>
      <c r="Q15" s="29">
        <v>35</v>
      </c>
      <c r="R15" s="29">
        <v>8</v>
      </c>
      <c r="S15" s="29">
        <v>428</v>
      </c>
      <c r="T15" s="30" t="s">
        <v>50</v>
      </c>
      <c r="U15" s="29" t="s">
        <v>45</v>
      </c>
      <c r="V15" s="38" t="s">
        <v>53</v>
      </c>
      <c r="W15" s="43"/>
      <c r="X15" s="39">
        <v>116240670</v>
      </c>
      <c r="Y15" s="40" t="s">
        <v>54</v>
      </c>
    </row>
    <row r="16" spans="1:33" s="16" customFormat="1" ht="24.9" customHeight="1" x14ac:dyDescent="0.3">
      <c r="A16" s="2"/>
      <c r="B16" s="4" t="s">
        <v>35</v>
      </c>
      <c r="C16" s="1"/>
      <c r="D16" s="2"/>
      <c r="E16" s="2"/>
      <c r="F16" s="2"/>
      <c r="G16" s="2"/>
      <c r="H16" s="2"/>
      <c r="I16" s="2"/>
      <c r="J16" s="2"/>
      <c r="K16" s="2"/>
      <c r="L16" s="2"/>
      <c r="M16" s="2"/>
      <c r="N16" s="2"/>
      <c r="O16" s="7"/>
      <c r="P16" s="2"/>
      <c r="Q16" s="2"/>
      <c r="R16" s="2"/>
      <c r="S16" s="2"/>
      <c r="T16" s="2"/>
      <c r="U16" s="2"/>
      <c r="V16" s="26"/>
      <c r="W16" s="26"/>
      <c r="X16" s="44">
        <f>X15+X13</f>
        <v>1209166920</v>
      </c>
      <c r="Y16" s="2"/>
    </row>
    <row r="17" spans="2:22" s="3" customFormat="1" x14ac:dyDescent="0.3">
      <c r="B17" s="5"/>
    </row>
    <row r="18" spans="2:22" x14ac:dyDescent="0.3">
      <c r="V18" s="6" t="s">
        <v>34</v>
      </c>
    </row>
  </sheetData>
  <mergeCells count="17">
    <mergeCell ref="A1:D1"/>
    <mergeCell ref="K1:T1"/>
    <mergeCell ref="O8:O9"/>
    <mergeCell ref="P8:S8"/>
    <mergeCell ref="T8:T9"/>
    <mergeCell ref="A8:A9"/>
    <mergeCell ref="B8:B9"/>
    <mergeCell ref="E8:E9"/>
    <mergeCell ref="F8:F9"/>
    <mergeCell ref="V8:W8"/>
    <mergeCell ref="C8:D8"/>
    <mergeCell ref="G8:N8"/>
    <mergeCell ref="B5:Y5"/>
    <mergeCell ref="B4:Y4"/>
    <mergeCell ref="U8:U9"/>
    <mergeCell ref="X8:X9"/>
    <mergeCell ref="Y8:Y9"/>
  </mergeCells>
  <pageMargins left="0.25" right="0.25" top="0.25" bottom="0.25" header="0.25" footer="0.25"/>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2025-03-24T04:08:52Z</cp:lastPrinted>
  <dcterms:created xsi:type="dcterms:W3CDTF">2025-01-10T07:39:37Z</dcterms:created>
  <dcterms:modified xsi:type="dcterms:W3CDTF">2025-03-31T11:40:35Z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da9842955c7f40daa972d60306314c46.psdsxs" Id="R199d0efc736643db" /></Relationships>
</file>