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Id4" /><Relationship Type="http://schemas.openxmlformats.org/package/2006/relationships/digital-signature/origin" Target="/package/services/digital-signature/origin.psdsor" Id="R1b1530b1927644e2"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6996"/>
  </bookViews>
  <sheets>
    <sheet name="So ban nganh - duyet" sheetId="6" r:id="rId1"/>
  </sheets>
  <definedNames>
    <definedName name="_Hlk138059037" localSheetId="0">'So ban nganh - duyet'!#REF!</definedName>
    <definedName name="_xlnm.Print_Titles" localSheetId="0">'So ban nganh - duyet'!$4:$4</definedName>
  </definedNames>
  <calcPr calcId="144525" fullCalcOnLoad="1"/>
</workbook>
</file>

<file path=xl/calcChain.xml><?xml version="1.0" encoding="utf-8"?>
<calcChain xmlns="http://schemas.openxmlformats.org/spreadsheetml/2006/main">
  <c r="C6" i="6" l="1"/>
  <c r="C36" i="6"/>
  <c r="C43" i="6"/>
  <c r="C46" i="6"/>
  <c r="C30" i="6"/>
  <c r="C22" i="6"/>
  <c r="C19" i="6"/>
  <c r="C17" i="6"/>
  <c r="C11" i="6"/>
  <c r="C5" i="6"/>
</calcChain>
</file>

<file path=xl/sharedStrings.xml><?xml version="1.0" encoding="utf-8"?>
<sst xmlns="http://schemas.openxmlformats.org/spreadsheetml/2006/main" count="84" uniqueCount="84">
  <si>
    <t>TT</t>
  </si>
  <si>
    <t>Tên hạng mục, dự án</t>
  </si>
  <si>
    <t>2.1</t>
  </si>
  <si>
    <t>3.1</t>
  </si>
  <si>
    <t>5.1</t>
  </si>
  <si>
    <t>7.1</t>
  </si>
  <si>
    <t>8.1</t>
  </si>
  <si>
    <t>8.2</t>
  </si>
  <si>
    <t>Chủ đầu tư: Sở Công Thương</t>
  </si>
  <si>
    <t>Chủ đầu tư: Sở Giáo dục và Đào tạo</t>
  </si>
  <si>
    <t>Chủ đầu tư: Sở Nội vụ</t>
  </si>
  <si>
    <t>Chủ đầu tư: Sở Tài nguyên và Môi trường</t>
  </si>
  <si>
    <t>Chủ đầu tư: Sở Thông tin và Truyền thông</t>
  </si>
  <si>
    <t>Chủ đầu tư: Sở Y tế</t>
  </si>
  <si>
    <t>Chủ đầu tư: Trung tâm Công nghệ thông tin và Truyền thông thuộc Sở Thông tin và Truyền thông</t>
  </si>
  <si>
    <t>Diễn tập an toàn thông tin</t>
  </si>
  <si>
    <t>Nền tảng số dành cho người dân, doanh nghiệp (Smart Vĩnh Long)</t>
  </si>
  <si>
    <t>Nền tảng làm việc số</t>
  </si>
  <si>
    <t>Nền tảng bản đồ số toàn tỉnh</t>
  </si>
  <si>
    <t>Tổ chức đào tạo, tập huấn, cập nhật kiến thức, kỹ năng về chuyển đổi số, kỹ năng số cho lãnh đạo và CBCCVC, doanh nghiệp và người dân trên địa bàn tỉnh; Tổ công nghệ số cộng đồng</t>
  </si>
  <si>
    <t xml:space="preserve">Thuê đơn vị tư vấn Lập quy hoạch hạ tầng kỹ thuật viễn thông thụ động tỉnh Vĩnh Long </t>
  </si>
  <si>
    <t>Kho dữ liệu dùng chung của tỉnh/Nền tảng tổng hợp, phân tích dữ liệu của tỉnh</t>
  </si>
  <si>
    <t xml:space="preserve">Kho dữ liệu y tế tỉnh Vĩnh Long </t>
  </si>
  <si>
    <t>Hệ thống thông tin xét nghiệm (LIS)</t>
  </si>
  <si>
    <t>Hồ sơ sức khỏe điện tử</t>
  </si>
  <si>
    <t>Hệ thống thông tin chẩn đoán hình ảnh/Hệ thống lưu trữ và truyền hình ảnh (RIS/PACS)</t>
  </si>
  <si>
    <t>Bệnh án điện tử (EMR)</t>
  </si>
  <si>
    <t>Chủ đầu tư: Sở Văn hóa, Thể thao và Du lịch</t>
  </si>
  <si>
    <t>Hệ thống Quản lý Cán bộ, công chức, viên chức</t>
  </si>
  <si>
    <t>Hệ thống thi đua khen thưởng</t>
  </si>
  <si>
    <t>Phần mềm quản lý CCHC của tỉnh</t>
  </si>
  <si>
    <t>Thực hiện phát triển thương mại điện tử năm 2024</t>
  </si>
  <si>
    <t>Thực hiện đề án đẩy mạnh ứng dụng công nghệ thông tin và chuyển đổi số trong hoạt động xúc tiến thương mại</t>
  </si>
  <si>
    <t>Chủ đầu tư: Sở Khoa học và Công nghệ</t>
  </si>
  <si>
    <t xml:space="preserve">Triển khai hệ thống truy xuất nguồn gốc sản phẩm, hàng hóa tỉnh Vĩnh Long </t>
  </si>
  <si>
    <t>Chủ đầu tư: Sở Tư pháp</t>
  </si>
  <si>
    <t>Triển khai Đề án số hóa hồ sơ dữ liệu hộ tịch trên địa bàn tỉnh Vĩnh Long</t>
  </si>
  <si>
    <t>Chủ đầu tư: Thanh tra tỉnh</t>
  </si>
  <si>
    <t>Quản lý hoạt động thanh tra, hỗ trợ xử lý chồng chéo trong hoạt động thanh, kiểm tra trên địa bàn tỉnh Vĩnh Long</t>
  </si>
  <si>
    <t>Phần mềm quản lý theo dõi đơn thư, khiếu nại tố cáo trên địa bàn tỉnh Vĩnh Long</t>
  </si>
  <si>
    <t>Xây dựng cơ sở dữ liệu môi trường tỉnh Vĩnh Long</t>
  </si>
  <si>
    <t>Số hóa hồ sơ môi trường của Chi cục BVMT</t>
  </si>
  <si>
    <t>10.1</t>
  </si>
  <si>
    <t>10.2</t>
  </si>
  <si>
    <t>11.1</t>
  </si>
  <si>
    <t>11.2</t>
  </si>
  <si>
    <t>11.3</t>
  </si>
  <si>
    <t>Duy trì hệ thống và dịch vụ giám sát an toàn thông tin mạng (SOC)</t>
  </si>
  <si>
    <t>Đánh giá An toàn thông tin</t>
  </si>
  <si>
    <t>Gia hạn bản quyền phần mềm phòng, chống mã độc cho các đơn vị (Endpoint)</t>
  </si>
  <si>
    <t>Duy trì dịch vụ quản lý thiết bị IoT, kết nối thiết bị IoT phục vụ giám sát một số lĩnh vực trên địa bàn tỉnh</t>
  </si>
  <si>
    <t>Nâng cấp, duy trì hạ tầng, phần mềm/dịch vụ tại Trung tâm Tích hợp dữ liệu của tỉnh</t>
  </si>
  <si>
    <t>Số hoá hồ sơ lưu trữ của Thanh tra tỉnh</t>
  </si>
  <si>
    <t xml:space="preserve">Cổng dịch vụ thông minh (Bảo tàng)
</t>
  </si>
  <si>
    <t>Phần mềm tuyển sinh đầu cấp</t>
  </si>
  <si>
    <t>Triển khai hội nghị hội thảo</t>
  </si>
  <si>
    <t>1.1</t>
  </si>
  <si>
    <t>1.2</t>
  </si>
  <si>
    <t>4.1</t>
  </si>
  <si>
    <t>4..2</t>
  </si>
  <si>
    <t>4.3</t>
  </si>
  <si>
    <t>6.1</t>
  </si>
  <si>
    <t>6.2</t>
  </si>
  <si>
    <t>7.2</t>
  </si>
  <si>
    <t>7.3</t>
  </si>
  <si>
    <t>7.4</t>
  </si>
  <si>
    <t>7.5</t>
  </si>
  <si>
    <t>7.6</t>
  </si>
  <si>
    <t>7.7</t>
  </si>
  <si>
    <t>8.3</t>
  </si>
  <si>
    <t>8.4</t>
  </si>
  <si>
    <t>8.5</t>
  </si>
  <si>
    <t>9.1</t>
  </si>
  <si>
    <t>9.2</t>
  </si>
  <si>
    <t>9.3</t>
  </si>
  <si>
    <t>9.4</t>
  </si>
  <si>
    <t>9.5</t>
  </si>
  <si>
    <t>9.6</t>
  </si>
  <si>
    <t>ĐƠN VỊ: SỞ, BAN, NGÀNH</t>
  </si>
  <si>
    <t>TỔNG CỘNG</t>
  </si>
  <si>
    <t>Cổng du lịch thông minh(Trung tâm xúc tiến du lịch)</t>
  </si>
  <si>
    <t>Nguồn kinh phí sự nghiệp năm 2025 (ĐVT: Triệu đồng)</t>
  </si>
  <si>
    <t>Phụ lục 3</t>
  </si>
  <si>
    <r>
      <t xml:space="preserve">Tổng hợp hạng mục, dự án công nghệ thông tin thực hiện năm 2025
 được Sở Tài chính ghi nhận
</t>
    </r>
    <r>
      <rPr>
        <i/>
        <sz val="13"/>
        <rFont val="Times New Roman"/>
        <family val="1"/>
      </rPr>
      <t>(Kèm theo Quyết định số  2808/QĐ-UBND ngày 31/12/2024 
của Chủ tịch UBND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</si>
</sst>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_-* #,##0.00_-;\-* #,##0.00_-;_-* &quot;-&quot;??_-;_-@_-"/>
    <numFmt numFmtId="165" formatCode="_-* #,##0\ _₫_-;\-* #,##0\ _₫_-;_-* &quot;-&quot;\ _₫_-;_-@_-"/>
    <numFmt numFmtId="166" formatCode="_-* #,##0.00\ _₫_-;\-* #,##0.00\ _₫_-;_-* &quot;-&quot;??\ _₫_-;_-@_-"/>
    <numFmt numFmtId="167" formatCode="_(* #,##0.0_);_(* \(#,##0.0\);_(* &quot;-&quot;?_);_(@_)"/>
    <numFmt numFmtId="168" formatCode="_(* #,##0_);_(* \(#,##0\);_(* &quot;-&quot;??_);_(@_)"/>
    <numFmt numFmtId="169" formatCode="#,##0.000"/>
    <numFmt numFmtId="170" formatCode="_(* #.##0.00_);_(* \(#.##0.00\);_(* &quot;-&quot;??_);_(@_)"/>
    <numFmt numFmtId="171" formatCode="_ * #,##0_)\ _₫_ ;_ * \(#,##0\)\ _₫_ ;_ * &quot;-&quot;_)\ _₫_ ;_ @_ "/>
    <numFmt numFmtId="172" formatCode="_-* #,##0.000\ _₫_-;\-* #,##0.000\ _₫_-;_-* &quot;-&quot;??\ _₫_-;_-@_-"/>
    <numFmt numFmtId="173" formatCode="_-* #,##0.0\ _₫_-;\-* #,##0.0\ _₫_-;_-* &quot;-&quot;?\ _₫_-;_-@_-"/>
    <numFmt numFmtId="174" formatCode="_-* #,##0\ _₫_-;\-* #,##0\ _₫_-;_-* &quot;-&quot;?\ _₫_-;_-@_-"/>
    <numFmt numFmtId="175" formatCode="_-* #,##0\ &quot;,&quot;_-;\-* #,##0\ &quot;,&quot;_-;_-* &quot;-&quot;\ &quot;,&quot;_-;_-@_-"/>
    <numFmt numFmtId="176" formatCode="_(* #,##0.000_);_(* \(#,##0.000\);_(* &quot;-&quot;??_);_(@_)"/>
  </numFmts>
  <fonts count="36">
    <font>
      <sz val="11"/>
      <color theme="1"/>
      <name val="Calibri"/>
      <family val="2"/>
      <scheme val="minor"/>
    </font>
    <font>
      <sz val="10"/>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sz val="12"/>
      <name val="VNI-Times"/>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8"/>
      <color indexed="56"/>
      <name val="Times New Roman"/>
      <family val="2"/>
    </font>
    <font>
      <b/>
      <sz val="11"/>
      <color indexed="8"/>
      <name val="Arial"/>
      <family val="2"/>
    </font>
    <font>
      <sz val="11"/>
      <color indexed="10"/>
      <name val="Arial"/>
      <family val="2"/>
    </font>
    <font>
      <sz val="10"/>
      <name val="Arial"/>
      <family val="2"/>
      <charset val="1"/>
    </font>
    <font>
      <sz val="11"/>
      <name val="UVnTime"/>
      <charset val="1"/>
    </font>
    <font>
      <b/>
      <sz val="13"/>
      <name val="Times New Roman"/>
      <family val="1"/>
    </font>
    <font>
      <i/>
      <sz val="13"/>
      <name val="Times New Roman"/>
      <family val="1"/>
    </font>
    <font>
      <sz val="13"/>
      <name val="Times New Roman"/>
      <family val="1"/>
    </font>
    <font>
      <sz val="11"/>
      <color theme="1"/>
      <name val="Calibri"/>
      <family val="2"/>
      <scheme val="minor"/>
    </font>
    <font>
      <sz val="11"/>
      <color theme="0"/>
      <name val="Calibri"/>
      <family val="2"/>
      <scheme val="minor"/>
    </font>
    <font>
      <sz val="10"/>
      <color theme="1"/>
      <name val="Times New Roman"/>
      <family val="2"/>
      <charset val="163"/>
    </font>
    <font>
      <sz val="11"/>
      <color theme="1"/>
      <name val="Calibri"/>
      <family val="2"/>
      <charset val="163"/>
      <scheme val="minor"/>
    </font>
    <font>
      <sz val="12"/>
      <color theme="1"/>
      <name val="Calibri"/>
      <family val="2"/>
      <scheme val="minor"/>
    </font>
    <font>
      <sz val="10"/>
      <color rgb="FF000000"/>
      <name val="Times New Roman"/>
      <family val="2"/>
      <charset val="163"/>
    </font>
    <font>
      <sz val="13"/>
      <color theme="1"/>
      <name val="Calibri"/>
      <family val="2"/>
      <scheme val="minor"/>
    </font>
    <font>
      <sz val="13"/>
      <color theme="1"/>
      <name val="Times New Roman"/>
      <family val="1"/>
    </font>
    <font>
      <b/>
      <sz val="13"/>
      <color theme="1"/>
      <name val="Times New Roman"/>
      <family val="1"/>
    </font>
    <font>
      <b/>
      <sz val="13"/>
      <color theme="1"/>
      <name val="Calibri"/>
      <family val="2"/>
      <scheme val="minor"/>
    </font>
    <font>
      <sz val="13"/>
      <color rgb="FFFF0000"/>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rgb="FFFFFFCC"/>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114">
    <xf numFmtId="0" fontId="0" fillId="0" borderId="0"/>
    <xf numFmtId="0" fontId="25" fillId="24" borderId="0" applyNumberFormat="0" applyBorder="0" applyAlignment="0" applyProtection="0"/>
    <xf numFmtId="0" fontId="2" fillId="2" borderId="0" applyNumberFormat="0" applyBorder="0" applyAlignment="0" applyProtection="0"/>
    <xf numFmtId="0" fontId="25" fillId="25" borderId="0" applyNumberFormat="0" applyBorder="0" applyAlignment="0" applyProtection="0"/>
    <xf numFmtId="0" fontId="2" fillId="3" borderId="0" applyNumberFormat="0" applyBorder="0" applyAlignment="0" applyProtection="0"/>
    <xf numFmtId="0" fontId="25" fillId="26" borderId="0" applyNumberFormat="0" applyBorder="0" applyAlignment="0" applyProtection="0"/>
    <xf numFmtId="0" fontId="2" fillId="4" borderId="0" applyNumberFormat="0" applyBorder="0" applyAlignment="0" applyProtection="0"/>
    <xf numFmtId="0" fontId="25" fillId="27"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5" fillId="28"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26" fillId="29" borderId="0" applyNumberFormat="0" applyBorder="0" applyAlignment="0" applyProtection="0"/>
    <xf numFmtId="0" fontId="3" fillId="10" borderId="0" applyNumberFormat="0" applyBorder="0" applyAlignment="0" applyProtection="0"/>
    <xf numFmtId="0" fontId="26" fillId="3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31"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7" fillId="21" borderId="2" applyNumberFormat="0" applyAlignment="0" applyProtection="0"/>
    <xf numFmtId="43" fontId="25"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5" fontId="27"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5" fillId="0" borderId="0" applyFont="0" applyFill="0" applyBorder="0" applyAlignment="0" applyProtection="0"/>
    <xf numFmtId="164" fontId="6" fillId="0" borderId="0" applyFont="0" applyFill="0" applyBorder="0" applyAlignment="0" applyProtection="0"/>
    <xf numFmtId="170"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20" fillId="0" borderId="0" applyFill="0" applyBorder="0" applyProtection="0"/>
    <xf numFmtId="174" fontId="1" fillId="0" borderId="0" applyFont="0" applyFill="0" applyBorder="0" applyAlignment="0" applyProtection="0"/>
    <xf numFmtId="174" fontId="1" fillId="0" borderId="0" applyFont="0" applyFill="0" applyBorder="0" applyAlignment="0" applyProtection="0"/>
    <xf numFmtId="166" fontId="27"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75" fontId="27" fillId="0" borderId="0" applyFont="0" applyFill="0" applyBorder="0" applyAlignment="0" applyProtection="0"/>
    <xf numFmtId="0" fontId="21" fillId="0" borderId="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 fillId="0" borderId="0"/>
    <xf numFmtId="0" fontId="14" fillId="0" borderId="6" applyNumberFormat="0" applyFill="0" applyAlignment="0" applyProtection="0"/>
    <xf numFmtId="0" fontId="15" fillId="22" borderId="0" applyNumberFormat="0" applyBorder="0" applyAlignment="0" applyProtection="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28" fillId="0" borderId="0"/>
    <xf numFmtId="0" fontId="25" fillId="0" borderId="0"/>
    <xf numFmtId="0" fontId="25" fillId="0" borderId="0"/>
    <xf numFmtId="0" fontId="28" fillId="0" borderId="0"/>
    <xf numFmtId="0" fontId="1" fillId="0" borderId="0"/>
    <xf numFmtId="0" fontId="28" fillId="0" borderId="0"/>
    <xf numFmtId="0" fontId="29" fillId="0" borderId="0"/>
    <xf numFmtId="0" fontId="6" fillId="0" borderId="0"/>
    <xf numFmtId="0" fontId="6" fillId="0" borderId="0"/>
    <xf numFmtId="0" fontId="20" fillId="0" borderId="0"/>
    <xf numFmtId="0" fontId="30" fillId="0" borderId="0"/>
    <xf numFmtId="0" fontId="25" fillId="0" borderId="0"/>
    <xf numFmtId="0" fontId="25" fillId="0" borderId="0"/>
    <xf numFmtId="0" fontId="25" fillId="0" borderId="0"/>
    <xf numFmtId="0" fontId="1" fillId="0" borderId="0"/>
    <xf numFmtId="0" fontId="27" fillId="0" borderId="0"/>
    <xf numFmtId="0" fontId="1" fillId="0" borderId="0"/>
    <xf numFmtId="0" fontId="6" fillId="0" borderId="0"/>
    <xf numFmtId="0" fontId="1" fillId="0" borderId="0"/>
    <xf numFmtId="0" fontId="25" fillId="32" borderId="12" applyNumberFormat="0" applyFont="0" applyAlignment="0" applyProtection="0"/>
    <xf numFmtId="0" fontId="2" fillId="23" borderId="7" applyNumberFormat="0" applyFont="0" applyAlignment="0" applyProtection="0"/>
    <xf numFmtId="0" fontId="16" fillId="20" borderId="8" applyNumberFormat="0" applyAlignment="0" applyProtection="0"/>
    <xf numFmtId="9" fontId="27"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47">
    <xf numFmtId="0" fontId="0" fillId="0" borderId="0" xfId="0"/>
    <xf numFmtId="0" fontId="31" fillId="0" borderId="0" xfId="0" applyFont="1"/>
    <xf numFmtId="0" fontId="22" fillId="0" borderId="0" xfId="0" applyFont="1" applyAlignment="1">
      <alignment horizont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wrapText="1"/>
    </xf>
    <xf numFmtId="0" fontId="22" fillId="0" borderId="11" xfId="0" applyFont="1" applyBorder="1" applyAlignment="1">
      <alignment horizontal="center" vertical="center"/>
    </xf>
    <xf numFmtId="0" fontId="22" fillId="0" borderId="11" xfId="0" applyFont="1" applyBorder="1" applyAlignment="1">
      <alignment horizontal="left" vertical="center"/>
    </xf>
    <xf numFmtId="3" fontId="22" fillId="0" borderId="11" xfId="0" applyNumberFormat="1" applyFont="1" applyBorder="1" applyAlignment="1">
      <alignment horizontal="right" vertical="center" wrapText="1"/>
    </xf>
    <xf numFmtId="176" fontId="32" fillId="0" borderId="0" xfId="0" applyNumberFormat="1" applyFont="1"/>
    <xf numFmtId="0" fontId="32" fillId="0" borderId="0" xfId="0" applyFont="1"/>
    <xf numFmtId="3" fontId="22" fillId="0" borderId="11" xfId="0" applyNumberFormat="1" applyFont="1" applyBorder="1" applyAlignment="1">
      <alignment vertical="center" wrapText="1"/>
    </xf>
    <xf numFmtId="169" fontId="33" fillId="0" borderId="0" xfId="0" applyNumberFormat="1" applyFont="1"/>
    <xf numFmtId="3" fontId="33" fillId="0" borderId="0" xfId="0" applyNumberFormat="1" applyFont="1"/>
    <xf numFmtId="0" fontId="24" fillId="0" borderId="11" xfId="0" quotePrefix="1" applyFont="1" applyBorder="1" applyAlignment="1">
      <alignment horizontal="center" vertical="center"/>
    </xf>
    <xf numFmtId="0" fontId="24" fillId="0" borderId="11" xfId="0" applyFont="1" applyBorder="1" applyAlignment="1">
      <alignment horizontal="justify" vertical="top" wrapText="1"/>
    </xf>
    <xf numFmtId="3" fontId="24" fillId="0" borderId="11" xfId="0" applyNumberFormat="1" applyFont="1" applyBorder="1" applyAlignment="1">
      <alignment vertical="center" wrapText="1"/>
    </xf>
    <xf numFmtId="0" fontId="33" fillId="0" borderId="0" xfId="0" applyFont="1"/>
    <xf numFmtId="0" fontId="24" fillId="0" borderId="10" xfId="0" applyFont="1" applyBorder="1" applyAlignment="1">
      <alignment horizontal="justify" vertical="top" wrapText="1"/>
    </xf>
    <xf numFmtId="3" fontId="24" fillId="0" borderId="11" xfId="0" applyNumberFormat="1" applyFont="1" applyBorder="1" applyAlignment="1">
      <alignment vertical="center"/>
    </xf>
    <xf numFmtId="4" fontId="33" fillId="0" borderId="0" xfId="0" applyNumberFormat="1" applyFont="1"/>
    <xf numFmtId="0" fontId="22" fillId="0" borderId="11" xfId="0" applyFont="1" applyBorder="1" applyAlignment="1">
      <alignment horizontal="justify" vertical="center" wrapText="1"/>
    </xf>
    <xf numFmtId="3" fontId="22" fillId="0" borderId="11" xfId="0" applyNumberFormat="1" applyFont="1" applyBorder="1" applyAlignment="1">
      <alignment vertical="center"/>
    </xf>
    <xf numFmtId="0" fontId="24" fillId="0" borderId="11" xfId="0" applyFont="1" applyBorder="1" applyAlignment="1">
      <alignment wrapText="1"/>
    </xf>
    <xf numFmtId="0" fontId="24" fillId="0" borderId="11" xfId="0" applyFont="1" applyBorder="1" applyAlignment="1">
      <alignment horizontal="justify" vertical="center" wrapText="1"/>
    </xf>
    <xf numFmtId="0" fontId="24" fillId="0" borderId="11" xfId="0" applyFont="1" applyBorder="1" applyAlignment="1">
      <alignment vertical="center" wrapText="1"/>
    </xf>
    <xf numFmtId="3" fontId="24" fillId="0" borderId="11" xfId="0" applyNumberFormat="1" applyFont="1" applyFill="1" applyBorder="1" applyAlignment="1">
      <alignment vertical="center"/>
    </xf>
    <xf numFmtId="0" fontId="22" fillId="0" borderId="11" xfId="0" applyFont="1" applyBorder="1" applyAlignment="1">
      <alignment horizontal="left" vertical="center" wrapText="1"/>
    </xf>
    <xf numFmtId="0" fontId="24" fillId="0" borderId="11" xfId="0" applyFont="1" applyBorder="1"/>
    <xf numFmtId="0" fontId="31" fillId="33" borderId="0" xfId="0" applyFont="1" applyFill="1"/>
    <xf numFmtId="0" fontId="22" fillId="0" borderId="11" xfId="91" applyFont="1" applyBorder="1" applyAlignment="1">
      <alignment horizontal="left" vertical="center" wrapText="1"/>
    </xf>
    <xf numFmtId="0" fontId="24" fillId="33" borderId="11" xfId="0" quotePrefix="1" applyFont="1" applyFill="1" applyBorder="1" applyAlignment="1">
      <alignment horizontal="center" vertical="center"/>
    </xf>
    <xf numFmtId="3" fontId="24" fillId="33" borderId="11" xfId="0" applyNumberFormat="1" applyFont="1" applyFill="1" applyBorder="1" applyAlignment="1">
      <alignment vertical="center"/>
    </xf>
    <xf numFmtId="0" fontId="24" fillId="0" borderId="0" xfId="0" applyFont="1" applyAlignment="1">
      <alignment horizontal="justify" vertical="center" wrapText="1"/>
    </xf>
    <xf numFmtId="0" fontId="22" fillId="33" borderId="11" xfId="0" applyFont="1" applyFill="1" applyBorder="1" applyAlignment="1">
      <alignment horizontal="center" vertical="center"/>
    </xf>
    <xf numFmtId="0" fontId="22" fillId="33" borderId="11" xfId="91" applyFont="1" applyFill="1" applyBorder="1" applyAlignment="1">
      <alignment vertical="center" wrapText="1"/>
    </xf>
    <xf numFmtId="3" fontId="22" fillId="33" borderId="11" xfId="0" applyNumberFormat="1" applyFont="1" applyFill="1" applyBorder="1" applyAlignment="1">
      <alignment vertical="center"/>
    </xf>
    <xf numFmtId="3" fontId="24" fillId="0" borderId="11" xfId="0" applyNumberFormat="1" applyFont="1" applyFill="1" applyBorder="1" applyAlignment="1">
      <alignment vertical="center" wrapText="1"/>
    </xf>
    <xf numFmtId="0" fontId="24" fillId="0" borderId="11" xfId="0" applyFont="1" applyFill="1" applyBorder="1" applyAlignment="1">
      <alignment vertical="center" wrapText="1"/>
    </xf>
    <xf numFmtId="168" fontId="22" fillId="0" borderId="11" xfId="0" applyNumberFormat="1" applyFont="1" applyBorder="1" applyAlignment="1">
      <alignment vertical="center" wrapText="1"/>
    </xf>
    <xf numFmtId="0" fontId="34" fillId="0" borderId="0" xfId="0" applyFont="1"/>
    <xf numFmtId="168" fontId="24" fillId="0" borderId="11" xfId="36" applyNumberFormat="1" applyFont="1" applyFill="1" applyBorder="1" applyAlignment="1">
      <alignment vertical="center" wrapText="1"/>
    </xf>
    <xf numFmtId="0" fontId="24" fillId="0" borderId="11" xfId="0" applyFont="1" applyBorder="1" applyAlignment="1">
      <alignment vertical="top" wrapText="1"/>
    </xf>
    <xf numFmtId="0" fontId="32" fillId="0" borderId="0" xfId="0" applyFont="1" applyAlignment="1">
      <alignment horizontal="center" vertical="center"/>
    </xf>
    <xf numFmtId="0" fontId="35" fillId="0" borderId="0" xfId="0" applyFont="1" applyAlignment="1">
      <alignment horizontal="center" vertical="center"/>
    </xf>
    <xf numFmtId="0" fontId="22" fillId="0" borderId="0" xfId="0" applyFont="1" applyAlignment="1">
      <alignment horizontal="left" wrapText="1"/>
    </xf>
    <xf numFmtId="0" fontId="22" fillId="0" borderId="0" xfId="0" applyFont="1" applyAlignment="1">
      <alignment horizontal="center" vertical="center"/>
    </xf>
    <xf numFmtId="0" fontId="22" fillId="0" borderId="0" xfId="0" applyFont="1" applyAlignment="1">
      <alignment horizontal="center" vertical="center" wrapText="1"/>
    </xf>
  </cellXfs>
  <cellStyles count="114">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6 2" xfId="10"/>
    <cellStyle name="40% - Accent1 2" xfId="11"/>
    <cellStyle name="40% - Accent2 2" xfId="12"/>
    <cellStyle name="40% - Accent3 2" xfId="13"/>
    <cellStyle name="40% - Accent3 3" xfId="14"/>
    <cellStyle name="40% - Accent4 2" xfId="15"/>
    <cellStyle name="40% - Accent5 2" xfId="16"/>
    <cellStyle name="40% - Accent6 2" xfId="17"/>
    <cellStyle name="60% - Accent1 2" xfId="18"/>
    <cellStyle name="60% - Accent2 2" xfId="19"/>
    <cellStyle name="60% - Accent3 2" xfId="20"/>
    <cellStyle name="60% - Accent3 3" xfId="21"/>
    <cellStyle name="60% - Accent4 2" xfId="22"/>
    <cellStyle name="60% - Accent4 3" xfId="23"/>
    <cellStyle name="60% - Accent5 2" xfId="24"/>
    <cellStyle name="60% - Accent6 2" xfId="25"/>
    <cellStyle name="60% - Accent6 3" xfId="26"/>
    <cellStyle name="Accent1 2" xfId="27"/>
    <cellStyle name="Accent2 2" xfId="28"/>
    <cellStyle name="Accent3 2" xfId="29"/>
    <cellStyle name="Accent4 2" xfId="30"/>
    <cellStyle name="Accent5 2" xfId="31"/>
    <cellStyle name="Accent6 2" xfId="32"/>
    <cellStyle name="Bad 2" xfId="33"/>
    <cellStyle name="Calculation 2" xfId="34"/>
    <cellStyle name="Check Cell 2" xfId="35"/>
    <cellStyle name="Comma" xfId="36" builtinId="3"/>
    <cellStyle name="Comma [0] 10" xfId="37"/>
    <cellStyle name="Comma [0] 2" xfId="38"/>
    <cellStyle name="Comma [0] 2 2" xfId="39"/>
    <cellStyle name="Comma [0] 2 3" xfId="40"/>
    <cellStyle name="Comma [0] 2 4" xfId="41"/>
    <cellStyle name="Comma [0] 3" xfId="42"/>
    <cellStyle name="Comma [0] 3 2" xfId="43"/>
    <cellStyle name="Comma [0] 4" xfId="44"/>
    <cellStyle name="Comma [0] 5" xfId="45"/>
    <cellStyle name="Comma [0] 6" xfId="46"/>
    <cellStyle name="Comma [0] 7" xfId="47"/>
    <cellStyle name="Comma [0] 8" xfId="48"/>
    <cellStyle name="Comma [0] 9" xfId="49"/>
    <cellStyle name="Comma 10" xfId="50"/>
    <cellStyle name="Comma 11" xfId="51"/>
    <cellStyle name="Comma 12" xfId="52"/>
    <cellStyle name="Comma 13" xfId="53"/>
    <cellStyle name="Comma 2" xfId="54"/>
    <cellStyle name="Comma 2 2" xfId="55"/>
    <cellStyle name="Comma 2 2 2" xfId="56"/>
    <cellStyle name="Comma 2 3" xfId="57"/>
    <cellStyle name="Comma 2 4" xfId="58"/>
    <cellStyle name="Comma 3" xfId="59"/>
    <cellStyle name="Comma 3 2" xfId="60"/>
    <cellStyle name="Comma 3 3" xfId="61"/>
    <cellStyle name="Comma 4" xfId="62"/>
    <cellStyle name="Comma 4 2" xfId="63"/>
    <cellStyle name="Comma 5" xfId="64"/>
    <cellStyle name="Comma 6" xfId="65"/>
    <cellStyle name="Comma 7" xfId="66"/>
    <cellStyle name="Comma 8" xfId="67"/>
    <cellStyle name="Comma 9" xfId="68"/>
    <cellStyle name="Currency [0] 2" xfId="69"/>
    <cellStyle name="Explanatory Text 2" xfId="70"/>
    <cellStyle name="Explanatory Text 3" xfId="71"/>
    <cellStyle name="Good 2" xfId="72"/>
    <cellStyle name="Heading 1 2" xfId="73"/>
    <cellStyle name="Heading 2 2" xfId="74"/>
    <cellStyle name="Heading 3 2" xfId="75"/>
    <cellStyle name="Heading 4 2" xfId="76"/>
    <cellStyle name="Input 2" xfId="77"/>
    <cellStyle name="Ledger 17 x 11 in" xfId="78"/>
    <cellStyle name="Linked Cell 2" xfId="79"/>
    <cellStyle name="Neutral 2" xfId="80"/>
    <cellStyle name="Normal" xfId="0" builtinId="0"/>
    <cellStyle name="Normal 10" xfId="81"/>
    <cellStyle name="Normal 11" xfId="82"/>
    <cellStyle name="Normal 12" xfId="83"/>
    <cellStyle name="Normal 13" xfId="84"/>
    <cellStyle name="Normal 14" xfId="85"/>
    <cellStyle name="Normal 15" xfId="86"/>
    <cellStyle name="Normal 16" xfId="87"/>
    <cellStyle name="Normal 17" xfId="88"/>
    <cellStyle name="Normal 18" xfId="89"/>
    <cellStyle name="Normal 19" xfId="90"/>
    <cellStyle name="Normal 2" xfId="91"/>
    <cellStyle name="Normal 2 2" xfId="92"/>
    <cellStyle name="Normal 2 2 2" xfId="93"/>
    <cellStyle name="Normal 3" xfId="94"/>
    <cellStyle name="Normal 3 2" xfId="95"/>
    <cellStyle name="Normal 4" xfId="96"/>
    <cellStyle name="Normal 5" xfId="97"/>
    <cellStyle name="Normal 5 2" xfId="98"/>
    <cellStyle name="Normal 529" xfId="99"/>
    <cellStyle name="Normal 531" xfId="100"/>
    <cellStyle name="Normal 532" xfId="101"/>
    <cellStyle name="Normal 6" xfId="102"/>
    <cellStyle name="Normal 7" xfId="103"/>
    <cellStyle name="Normal 7 2" xfId="104"/>
    <cellStyle name="Normal 8" xfId="105"/>
    <cellStyle name="Normal 9" xfId="106"/>
    <cellStyle name="Note 2" xfId="107"/>
    <cellStyle name="Note 3" xfId="108"/>
    <cellStyle name="Output 2" xfId="109"/>
    <cellStyle name="Percent 2" xfId="110"/>
    <cellStyle name="Title 2" xfId="111"/>
    <cellStyle name="Total 2" xfId="112"/>
    <cellStyle name="Warning Text 2" xfId="113"/>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abSelected="1" zoomScale="80" zoomScaleNormal="80" workbookViewId="0">
      <pane xSplit="1" ySplit="4" topLeftCell="B14" activePane="bottomRight" state="frozen"/>
      <selection pane="topRight" activeCell="B1" sqref="B1"/>
      <selection pane="bottomLeft" activeCell="A6" sqref="A6"/>
      <selection pane="bottomRight" activeCell="A3" sqref="A3"/>
    </sheetView>
  </sheetViews>
  <sheetFormatPr defaultColWidth="9.109375" defaultRowHeight="17.399999999999999"/>
  <cols>
    <col min="1" max="1" width="7.6640625" style="42" customWidth="1"/>
    <col min="2" max="2" width="61.88671875" style="1" customWidth="1"/>
    <col min="3" max="3" width="23.109375" style="43" customWidth="1"/>
    <col min="4" max="4" width="8.88671875" style="1" customWidth="1"/>
    <col min="5" max="5" width="21.33203125" style="1" customWidth="1"/>
    <col min="6" max="6" width="13.109375" style="1" customWidth="1"/>
    <col min="7" max="16384" width="9.109375" style="1"/>
  </cols>
  <sheetData>
    <row r="1" spans="1:7">
      <c r="A1" s="45" t="s">
        <v>82</v>
      </c>
      <c r="B1" s="45"/>
      <c r="C1" s="45"/>
    </row>
    <row r="2" spans="1:7" ht="78" customHeight="1">
      <c r="A2" s="46" t="s">
        <v>83</v>
      </c>
      <c r="B2" s="46"/>
      <c r="C2" s="46"/>
    </row>
    <row r="3" spans="1:7" ht="25.5" customHeight="1">
      <c r="A3" s="2"/>
      <c r="B3" s="44" t="s">
        <v>78</v>
      </c>
      <c r="C3" s="2"/>
    </row>
    <row r="4" spans="1:7" ht="54.75" customHeight="1">
      <c r="A4" s="3" t="s">
        <v>0</v>
      </c>
      <c r="B4" s="3" t="s">
        <v>1</v>
      </c>
      <c r="C4" s="4" t="s">
        <v>81</v>
      </c>
    </row>
    <row r="5" spans="1:7" ht="20.25" customHeight="1">
      <c r="A5" s="5"/>
      <c r="B5" s="6" t="s">
        <v>79</v>
      </c>
      <c r="C5" s="7">
        <f>C6+C9+C11+C13+C17+C19+C22+C30+C36+C43+C46</f>
        <v>46858</v>
      </c>
      <c r="E5" s="8"/>
      <c r="F5" s="9"/>
      <c r="G5" s="9"/>
    </row>
    <row r="6" spans="1:7" ht="20.25" customHeight="1">
      <c r="A6" s="5">
        <v>1</v>
      </c>
      <c r="B6" s="6" t="s">
        <v>8</v>
      </c>
      <c r="C6" s="10">
        <f>SUM(C7:C8)</f>
        <v>1222</v>
      </c>
      <c r="E6" s="11"/>
      <c r="F6" s="12"/>
      <c r="G6" s="9"/>
    </row>
    <row r="7" spans="1:7" ht="20.25" customHeight="1">
      <c r="A7" s="13" t="s">
        <v>56</v>
      </c>
      <c r="B7" s="14" t="s">
        <v>31</v>
      </c>
      <c r="C7" s="15">
        <v>602</v>
      </c>
      <c r="E7" s="16"/>
      <c r="F7" s="16"/>
      <c r="G7" s="9"/>
    </row>
    <row r="8" spans="1:7" ht="33.75" customHeight="1">
      <c r="A8" s="13" t="s">
        <v>57</v>
      </c>
      <c r="B8" s="17" t="s">
        <v>32</v>
      </c>
      <c r="C8" s="18">
        <v>620</v>
      </c>
      <c r="E8" s="16"/>
      <c r="F8" s="19"/>
      <c r="G8" s="9"/>
    </row>
    <row r="9" spans="1:7" ht="21" customHeight="1">
      <c r="A9" s="5">
        <v>2</v>
      </c>
      <c r="B9" s="20" t="s">
        <v>33</v>
      </c>
      <c r="C9" s="21">
        <v>40</v>
      </c>
    </row>
    <row r="10" spans="1:7" ht="34.200000000000003">
      <c r="A10" s="13" t="s">
        <v>2</v>
      </c>
      <c r="B10" s="22" t="s">
        <v>34</v>
      </c>
      <c r="C10" s="18">
        <v>40</v>
      </c>
    </row>
    <row r="11" spans="1:7" ht="21" customHeight="1">
      <c r="A11" s="5">
        <v>3</v>
      </c>
      <c r="B11" s="20" t="s">
        <v>9</v>
      </c>
      <c r="C11" s="21">
        <f>SUM(C12:C12)</f>
        <v>1100</v>
      </c>
    </row>
    <row r="12" spans="1:7" ht="21" customHeight="1">
      <c r="A12" s="13" t="s">
        <v>3</v>
      </c>
      <c r="B12" s="23" t="s">
        <v>54</v>
      </c>
      <c r="C12" s="18">
        <v>1100</v>
      </c>
    </row>
    <row r="13" spans="1:7" ht="21" customHeight="1">
      <c r="A13" s="5">
        <v>4</v>
      </c>
      <c r="B13" s="20" t="s">
        <v>10</v>
      </c>
      <c r="C13" s="21">
        <v>1800</v>
      </c>
    </row>
    <row r="14" spans="1:7" ht="21" customHeight="1">
      <c r="A14" s="13" t="s">
        <v>58</v>
      </c>
      <c r="B14" s="24" t="s">
        <v>28</v>
      </c>
      <c r="C14" s="25"/>
    </row>
    <row r="15" spans="1:7" ht="21" customHeight="1">
      <c r="A15" s="13" t="s">
        <v>59</v>
      </c>
      <c r="B15" s="24" t="s">
        <v>29</v>
      </c>
      <c r="C15" s="25"/>
    </row>
    <row r="16" spans="1:7" ht="21" customHeight="1">
      <c r="A16" s="13" t="s">
        <v>60</v>
      </c>
      <c r="B16" s="24" t="s">
        <v>30</v>
      </c>
      <c r="C16" s="25"/>
    </row>
    <row r="17" spans="1:3" ht="21" customHeight="1">
      <c r="A17" s="5">
        <v>5</v>
      </c>
      <c r="B17" s="20" t="s">
        <v>35</v>
      </c>
      <c r="C17" s="21">
        <f>SUM(C18:C18)</f>
        <v>9307</v>
      </c>
    </row>
    <row r="18" spans="1:3" ht="34.200000000000003">
      <c r="A18" s="13" t="s">
        <v>4</v>
      </c>
      <c r="B18" s="22" t="s">
        <v>36</v>
      </c>
      <c r="C18" s="18">
        <v>9307</v>
      </c>
    </row>
    <row r="19" spans="1:3" ht="21.75" customHeight="1">
      <c r="A19" s="5">
        <v>6</v>
      </c>
      <c r="B19" s="26" t="s">
        <v>11</v>
      </c>
      <c r="C19" s="21">
        <f>SUM(C20:C21)</f>
        <v>1500</v>
      </c>
    </row>
    <row r="20" spans="1:3" ht="21.75" customHeight="1">
      <c r="A20" s="13" t="s">
        <v>61</v>
      </c>
      <c r="B20" s="27" t="s">
        <v>40</v>
      </c>
      <c r="C20" s="25">
        <v>1000</v>
      </c>
    </row>
    <row r="21" spans="1:3" ht="21.75" customHeight="1">
      <c r="A21" s="13" t="s">
        <v>62</v>
      </c>
      <c r="B21" s="27" t="s">
        <v>41</v>
      </c>
      <c r="C21" s="25">
        <v>500</v>
      </c>
    </row>
    <row r="22" spans="1:3" ht="21.75" customHeight="1">
      <c r="A22" s="5">
        <v>7</v>
      </c>
      <c r="B22" s="26" t="s">
        <v>12</v>
      </c>
      <c r="C22" s="21">
        <f>SUM(C23:C29)</f>
        <v>9510</v>
      </c>
    </row>
    <row r="23" spans="1:3" ht="33.6">
      <c r="A23" s="13" t="s">
        <v>5</v>
      </c>
      <c r="B23" s="23" t="s">
        <v>20</v>
      </c>
      <c r="C23" s="25">
        <v>500</v>
      </c>
    </row>
    <row r="24" spans="1:3" s="28" customFormat="1" ht="23.25" customHeight="1">
      <c r="A24" s="13" t="s">
        <v>63</v>
      </c>
      <c r="B24" s="23" t="s">
        <v>15</v>
      </c>
      <c r="C24" s="25">
        <v>100</v>
      </c>
    </row>
    <row r="25" spans="1:3" s="28" customFormat="1" ht="33.6">
      <c r="A25" s="13" t="s">
        <v>64</v>
      </c>
      <c r="B25" s="23" t="s">
        <v>21</v>
      </c>
      <c r="C25" s="25">
        <v>3000</v>
      </c>
    </row>
    <row r="26" spans="1:3" s="28" customFormat="1">
      <c r="A26" s="13" t="s">
        <v>65</v>
      </c>
      <c r="B26" s="23" t="s">
        <v>17</v>
      </c>
      <c r="C26" s="25">
        <v>2400</v>
      </c>
    </row>
    <row r="27" spans="1:3" s="28" customFormat="1" ht="33.6">
      <c r="A27" s="13" t="s">
        <v>66</v>
      </c>
      <c r="B27" s="23" t="s">
        <v>16</v>
      </c>
      <c r="C27" s="25">
        <v>1500</v>
      </c>
    </row>
    <row r="28" spans="1:3" s="28" customFormat="1" ht="25.5" customHeight="1">
      <c r="A28" s="13" t="s">
        <v>67</v>
      </c>
      <c r="B28" s="23" t="s">
        <v>18</v>
      </c>
      <c r="C28" s="25">
        <v>1500</v>
      </c>
    </row>
    <row r="29" spans="1:3" ht="67.2">
      <c r="A29" s="13" t="s">
        <v>68</v>
      </c>
      <c r="B29" s="23" t="s">
        <v>19</v>
      </c>
      <c r="C29" s="25">
        <v>510</v>
      </c>
    </row>
    <row r="30" spans="1:3" s="28" customFormat="1" ht="42" customHeight="1">
      <c r="A30" s="5">
        <v>8</v>
      </c>
      <c r="B30" s="29" t="s">
        <v>14</v>
      </c>
      <c r="C30" s="21">
        <f>SUM(C31:C35)</f>
        <v>6000</v>
      </c>
    </row>
    <row r="31" spans="1:3" s="28" customFormat="1" ht="33.6">
      <c r="A31" s="30" t="s">
        <v>6</v>
      </c>
      <c r="B31" s="23" t="s">
        <v>47</v>
      </c>
      <c r="C31" s="31">
        <v>2500</v>
      </c>
    </row>
    <row r="32" spans="1:3" s="28" customFormat="1" ht="23.25" customHeight="1">
      <c r="A32" s="30" t="s">
        <v>7</v>
      </c>
      <c r="B32" s="23" t="s">
        <v>48</v>
      </c>
      <c r="C32" s="31">
        <v>200</v>
      </c>
    </row>
    <row r="33" spans="1:3" s="28" customFormat="1" ht="33.6">
      <c r="A33" s="30" t="s">
        <v>69</v>
      </c>
      <c r="B33" s="23" t="s">
        <v>49</v>
      </c>
      <c r="C33" s="31">
        <v>2000</v>
      </c>
    </row>
    <row r="34" spans="1:3" s="28" customFormat="1" ht="46.5" customHeight="1">
      <c r="A34" s="30" t="s">
        <v>70</v>
      </c>
      <c r="B34" s="23" t="s">
        <v>50</v>
      </c>
      <c r="C34" s="31">
        <v>500</v>
      </c>
    </row>
    <row r="35" spans="1:3" s="28" customFormat="1" ht="33.6">
      <c r="A35" s="30" t="s">
        <v>71</v>
      </c>
      <c r="B35" s="32" t="s">
        <v>51</v>
      </c>
      <c r="C35" s="31">
        <v>800</v>
      </c>
    </row>
    <row r="36" spans="1:3" s="28" customFormat="1" ht="23.25" customHeight="1">
      <c r="A36" s="33">
        <v>9</v>
      </c>
      <c r="B36" s="34" t="s">
        <v>13</v>
      </c>
      <c r="C36" s="35">
        <f>SUM(C37:C42)</f>
        <v>8094</v>
      </c>
    </row>
    <row r="37" spans="1:3" s="28" customFormat="1" ht="23.25" customHeight="1">
      <c r="A37" s="30" t="s">
        <v>72</v>
      </c>
      <c r="B37" s="23" t="s">
        <v>22</v>
      </c>
      <c r="C37" s="36">
        <v>1320</v>
      </c>
    </row>
    <row r="38" spans="1:3" s="28" customFormat="1" ht="23.25" customHeight="1">
      <c r="A38" s="30" t="s">
        <v>73</v>
      </c>
      <c r="B38" s="23" t="s">
        <v>23</v>
      </c>
      <c r="C38" s="36">
        <v>112</v>
      </c>
    </row>
    <row r="39" spans="1:3" s="28" customFormat="1" ht="23.25" customHeight="1">
      <c r="A39" s="30" t="s">
        <v>74</v>
      </c>
      <c r="B39" s="23" t="s">
        <v>24</v>
      </c>
      <c r="C39" s="36">
        <v>913</v>
      </c>
    </row>
    <row r="40" spans="1:3" ht="33.6">
      <c r="A40" s="13" t="s">
        <v>75</v>
      </c>
      <c r="B40" s="23" t="s">
        <v>25</v>
      </c>
      <c r="C40" s="36">
        <v>1699</v>
      </c>
    </row>
    <row r="41" spans="1:3" ht="21.75" customHeight="1">
      <c r="A41" s="13" t="s">
        <v>76</v>
      </c>
      <c r="B41" s="23" t="s">
        <v>26</v>
      </c>
      <c r="C41" s="36">
        <v>4034</v>
      </c>
    </row>
    <row r="42" spans="1:3" ht="21.75" customHeight="1">
      <c r="A42" s="13" t="s">
        <v>77</v>
      </c>
      <c r="B42" s="23" t="s">
        <v>55</v>
      </c>
      <c r="C42" s="37">
        <v>16</v>
      </c>
    </row>
    <row r="43" spans="1:3" s="39" customFormat="1" ht="21.75" customHeight="1">
      <c r="A43" s="5">
        <v>10</v>
      </c>
      <c r="B43" s="20" t="s">
        <v>27</v>
      </c>
      <c r="C43" s="38">
        <f>SUM(C44:C45)</f>
        <v>200</v>
      </c>
    </row>
    <row r="44" spans="1:3" ht="21.75" customHeight="1">
      <c r="A44" s="13" t="s">
        <v>42</v>
      </c>
      <c r="B44" s="23" t="s">
        <v>80</v>
      </c>
      <c r="C44" s="40">
        <v>150</v>
      </c>
    </row>
    <row r="45" spans="1:3" ht="21.75" customHeight="1">
      <c r="A45" s="13" t="s">
        <v>43</v>
      </c>
      <c r="B45" s="14" t="s">
        <v>53</v>
      </c>
      <c r="C45" s="40">
        <v>50</v>
      </c>
    </row>
    <row r="46" spans="1:3" ht="21.75" customHeight="1">
      <c r="A46" s="5">
        <v>11</v>
      </c>
      <c r="B46" s="20" t="s">
        <v>37</v>
      </c>
      <c r="C46" s="10">
        <f>SUM(C47:C49)</f>
        <v>8085</v>
      </c>
    </row>
    <row r="47" spans="1:3" ht="39" customHeight="1">
      <c r="A47" s="13" t="s">
        <v>44</v>
      </c>
      <c r="B47" s="41" t="s">
        <v>38</v>
      </c>
      <c r="C47" s="37">
        <v>690</v>
      </c>
    </row>
    <row r="48" spans="1:3" ht="36.75" customHeight="1">
      <c r="A48" s="13" t="s">
        <v>45</v>
      </c>
      <c r="B48" s="22" t="s">
        <v>39</v>
      </c>
      <c r="C48" s="37">
        <v>595</v>
      </c>
    </row>
    <row r="49" spans="1:3" ht="27" customHeight="1">
      <c r="A49" s="13" t="s">
        <v>46</v>
      </c>
      <c r="B49" s="27" t="s">
        <v>52</v>
      </c>
      <c r="C49" s="40">
        <v>6800</v>
      </c>
    </row>
  </sheetData>
  <mergeCells count="2">
    <mergeCell ref="A1:C1"/>
    <mergeCell ref="A2:C2"/>
  </mergeCells>
  <pageMargins left="0.7" right="0.2" top="0.75" bottom="0.75" header="0.3" footer="0.3"/>
  <pageSetup paperSize="9"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 ban nganh - duyet</vt:lpstr>
      <vt:lpstr>'So ban nganh - duyet'!Print_Titles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2025-01-07T02:35:01Z</cp:lastPrinted>
  <dcterms:created xsi:type="dcterms:W3CDTF">2023-12-14T10:00:52Z</dcterms:created>
  <dcterms:modified xsi:type="dcterms:W3CDTF">2025-01-15T03:25:53Z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8d5f9ab3-f587-49e0-bb9c-4156d3171f2c</vt:lpwstr>
  </property>
</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4bd7b8c8a88a4467acd8d60c87f2a003.psdsxs" Id="Rd79f5d25a6584c24" /></Relationships>
</file>