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16" windowHeight="11016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J15" i="1"/>
  <c r="G15" i="1"/>
  <c r="E15" i="1"/>
  <c r="P14" i="1"/>
  <c r="Q14" i="1" s="1"/>
  <c r="N14" i="1"/>
  <c r="O14" i="1" s="1"/>
  <c r="I14" i="1"/>
  <c r="H14" i="1"/>
  <c r="F14" i="1"/>
  <c r="D14" i="1" s="1"/>
  <c r="C14" i="1"/>
  <c r="P13" i="1"/>
  <c r="L13" i="1" s="1"/>
  <c r="N13" i="1"/>
  <c r="O13" i="1" s="1"/>
  <c r="I13" i="1"/>
  <c r="H13" i="1"/>
  <c r="D13" i="1" s="1"/>
  <c r="F13" i="1"/>
  <c r="C13" i="1"/>
  <c r="P12" i="1"/>
  <c r="N12" i="1"/>
  <c r="O12" i="1" s="1"/>
  <c r="I12" i="1"/>
  <c r="H12" i="1"/>
  <c r="F12" i="1"/>
  <c r="C12" i="1"/>
  <c r="P11" i="1"/>
  <c r="Q11" i="1" s="1"/>
  <c r="N11" i="1"/>
  <c r="I11" i="1"/>
  <c r="H11" i="1"/>
  <c r="D11" i="1" s="1"/>
  <c r="F11" i="1"/>
  <c r="C11" i="1"/>
  <c r="P10" i="1"/>
  <c r="Q10" i="1" s="1"/>
  <c r="N10" i="1"/>
  <c r="I10" i="1"/>
  <c r="H10" i="1"/>
  <c r="F10" i="1"/>
  <c r="C10" i="1"/>
  <c r="P9" i="1"/>
  <c r="Q9" i="1" s="1"/>
  <c r="N9" i="1"/>
  <c r="I9" i="1"/>
  <c r="H9" i="1"/>
  <c r="F9" i="1"/>
  <c r="D9" i="1" s="1"/>
  <c r="C9" i="1"/>
  <c r="P8" i="1"/>
  <c r="Q8" i="1" s="1"/>
  <c r="N8" i="1"/>
  <c r="O8" i="1" s="1"/>
  <c r="I8" i="1"/>
  <c r="H8" i="1"/>
  <c r="F8" i="1"/>
  <c r="D8" i="1" s="1"/>
  <c r="C8" i="1"/>
  <c r="P7" i="1"/>
  <c r="N7" i="1"/>
  <c r="O7" i="1" s="1"/>
  <c r="I7" i="1"/>
  <c r="H7" i="1"/>
  <c r="F7" i="1"/>
  <c r="C7" i="1"/>
  <c r="L10" i="1" l="1"/>
  <c r="L14" i="1"/>
  <c r="D7" i="1"/>
  <c r="I15" i="1"/>
  <c r="L11" i="1"/>
  <c r="L12" i="1"/>
  <c r="M14" i="1"/>
  <c r="P15" i="1"/>
  <c r="N15" i="1"/>
  <c r="C15" i="1"/>
  <c r="F15" i="1"/>
  <c r="L8" i="1"/>
  <c r="D10" i="1"/>
  <c r="M8" i="1"/>
  <c r="D12" i="1"/>
  <c r="D15" i="1"/>
  <c r="O11" i="1"/>
  <c r="M11" i="1" s="1"/>
  <c r="Q13" i="1"/>
  <c r="M13" i="1" s="1"/>
  <c r="L7" i="1"/>
  <c r="O10" i="1"/>
  <c r="M10" i="1" s="1"/>
  <c r="Q12" i="1"/>
  <c r="M12" i="1" s="1"/>
  <c r="O9" i="1"/>
  <c r="M9" i="1" s="1"/>
  <c r="H15" i="1"/>
  <c r="Q7" i="1"/>
  <c r="L9" i="1"/>
  <c r="O15" i="1" l="1"/>
  <c r="Q15" i="1"/>
  <c r="L15" i="1"/>
  <c r="M7" i="1"/>
  <c r="M15" i="1" s="1"/>
</calcChain>
</file>

<file path=xl/sharedStrings.xml><?xml version="1.0" encoding="utf-8"?>
<sst xmlns="http://schemas.openxmlformats.org/spreadsheetml/2006/main" count="31" uniqueCount="22">
  <si>
    <t>BẢNG TỔNG HỢP
SỐ HỘ GIA ĐÌNH CÓ CÔNG VỚI CÁCH MẠNG VÀ THÂN NHÂN LIỆT SĨ ĐƯỢC HỖ TRỢ CẢI THIỆN NHÀ Ở NĂM 2025</t>
  </si>
  <si>
    <t>STT</t>
  </si>
  <si>
    <t>Đơn vị</t>
  </si>
  <si>
    <t>Tổng kinh phí</t>
  </si>
  <si>
    <t xml:space="preserve">Xây dựng </t>
  </si>
  <si>
    <t>Kinh phí xây dựng</t>
  </si>
  <si>
    <t xml:space="preserve">Sửa chữa </t>
  </si>
  <si>
    <t>Kinh phí sửa chữa</t>
  </si>
  <si>
    <t>TPVL</t>
  </si>
  <si>
    <t>Long Hồ</t>
  </si>
  <si>
    <t>TX.Bình Minh</t>
  </si>
  <si>
    <t>Mang Thít</t>
  </si>
  <si>
    <t>Tam Bình</t>
  </si>
  <si>
    <t>Trà Ôn</t>
  </si>
  <si>
    <t>Vũng Liêm</t>
  </si>
  <si>
    <t>Bình Tân</t>
  </si>
  <si>
    <t>TỔNG</t>
  </si>
  <si>
    <t>Tổng số trường hợp được hỗ trợ theo Quyết định số 387/QĐ-UBND</t>
  </si>
  <si>
    <t>Số trường hợp đưa ra khỏi DS hỗ trợ</t>
  </si>
  <si>
    <t>Tổng số trường hợp được hỗ trợ sau điều chỉnh</t>
  </si>
  <si>
    <t>Tổng số hộ</t>
  </si>
  <si>
    <t>(Đính kèm Quyết định số 720/QĐ-UBND ngày 21 tháng 4 năm 2025  của Chủ tịch UBND tỉnh Vĩnh Long)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</si>
</sst>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3"/>
      <color theme="1"/>
      <name val="Times New Roman"/>
      <family val="1"/>
    </font>
    <font>
      <i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workbookViewId="0">
      <selection sqref="A1:Q1"/>
    </sheetView>
  </sheetViews>
  <sheetFormatPr defaultRowHeight="14.4" x14ac:dyDescent="0.3"/>
  <cols>
    <col min="1" max="1" width="4.6640625" customWidth="1"/>
    <col min="2" max="2" width="15" customWidth="1"/>
    <col min="3" max="3" width="7.44140625" customWidth="1"/>
    <col min="5" max="5" width="6.109375" customWidth="1"/>
    <col min="6" max="6" width="10.33203125" customWidth="1"/>
    <col min="7" max="7" width="6.44140625" customWidth="1"/>
    <col min="8" max="8" width="10" customWidth="1"/>
    <col min="9" max="9" width="6.6640625" customWidth="1"/>
    <col min="10" max="10" width="6.88671875" customWidth="1"/>
    <col min="11" max="11" width="6.5546875" customWidth="1"/>
    <col min="12" max="12" width="7" customWidth="1"/>
    <col min="14" max="14" width="6.109375" customWidth="1"/>
    <col min="15" max="15" width="10" customWidth="1"/>
    <col min="16" max="16" width="6.33203125" customWidth="1"/>
    <col min="17" max="17" width="15.88671875" customWidth="1"/>
  </cols>
  <sheetData>
    <row r="1" spans="1:17" ht="55.2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ht="17.399999999999999" x14ac:dyDescent="0.3">
      <c r="A2" s="1"/>
      <c r="B2" s="13" t="s">
        <v>21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18.75" x14ac:dyDescent="0.25">
      <c r="A3" s="1"/>
      <c r="B3" s="1"/>
      <c r="C3" s="1"/>
      <c r="D3" s="2"/>
      <c r="E3" s="2"/>
      <c r="F3" s="2"/>
      <c r="G3" s="2"/>
      <c r="H3" s="2"/>
      <c r="I3" s="2"/>
      <c r="J3" s="2"/>
    </row>
    <row r="4" spans="1:17" ht="30" customHeight="1" x14ac:dyDescent="0.3">
      <c r="A4" s="14" t="s">
        <v>1</v>
      </c>
      <c r="B4" s="7" t="s">
        <v>2</v>
      </c>
      <c r="C4" s="15" t="s">
        <v>17</v>
      </c>
      <c r="D4" s="16"/>
      <c r="E4" s="16"/>
      <c r="F4" s="16"/>
      <c r="G4" s="16"/>
      <c r="H4" s="17"/>
      <c r="I4" s="18" t="s">
        <v>18</v>
      </c>
      <c r="J4" s="19"/>
      <c r="K4" s="20"/>
      <c r="L4" s="21" t="s">
        <v>19</v>
      </c>
      <c r="M4" s="22"/>
      <c r="N4" s="22"/>
      <c r="O4" s="22"/>
      <c r="P4" s="22"/>
      <c r="Q4" s="23"/>
    </row>
    <row r="5" spans="1:17" x14ac:dyDescent="0.3">
      <c r="A5" s="14"/>
      <c r="B5" s="7"/>
      <c r="C5" s="11" t="s">
        <v>20</v>
      </c>
      <c r="D5" s="11" t="s">
        <v>3</v>
      </c>
      <c r="E5" s="11" t="s">
        <v>4</v>
      </c>
      <c r="F5" s="11" t="s">
        <v>5</v>
      </c>
      <c r="G5" s="11" t="s">
        <v>6</v>
      </c>
      <c r="H5" s="11" t="s">
        <v>7</v>
      </c>
      <c r="I5" s="11" t="s">
        <v>20</v>
      </c>
      <c r="J5" s="11" t="s">
        <v>4</v>
      </c>
      <c r="K5" s="11" t="s">
        <v>6</v>
      </c>
      <c r="L5" s="7" t="s">
        <v>20</v>
      </c>
      <c r="M5" s="7" t="s">
        <v>3</v>
      </c>
      <c r="N5" s="7" t="s">
        <v>4</v>
      </c>
      <c r="O5" s="7" t="s">
        <v>5</v>
      </c>
      <c r="P5" s="7" t="s">
        <v>6</v>
      </c>
      <c r="Q5" s="7" t="s">
        <v>7</v>
      </c>
    </row>
    <row r="6" spans="1:17" x14ac:dyDescent="0.3">
      <c r="A6" s="14"/>
      <c r="B6" s="7"/>
      <c r="C6" s="12"/>
      <c r="D6" s="12"/>
      <c r="E6" s="12"/>
      <c r="F6" s="12"/>
      <c r="G6" s="12"/>
      <c r="H6" s="12"/>
      <c r="I6" s="12"/>
      <c r="J6" s="12"/>
      <c r="K6" s="12"/>
      <c r="L6" s="7"/>
      <c r="M6" s="7"/>
      <c r="N6" s="7"/>
      <c r="O6" s="7"/>
      <c r="P6" s="7"/>
      <c r="Q6" s="7"/>
    </row>
    <row r="7" spans="1:17" ht="16.5" x14ac:dyDescent="0.25">
      <c r="A7" s="3">
        <v>1</v>
      </c>
      <c r="B7" s="6" t="s">
        <v>8</v>
      </c>
      <c r="C7" s="5">
        <f>E7+G7</f>
        <v>15</v>
      </c>
      <c r="D7" s="5">
        <f>F7+H7</f>
        <v>510</v>
      </c>
      <c r="E7" s="5">
        <v>2</v>
      </c>
      <c r="F7" s="5">
        <f>E7*60</f>
        <v>120</v>
      </c>
      <c r="G7" s="5">
        <v>13</v>
      </c>
      <c r="H7" s="5">
        <f>G7*30</f>
        <v>390</v>
      </c>
      <c r="I7" s="3">
        <f>J7+K7</f>
        <v>0</v>
      </c>
      <c r="J7" s="3"/>
      <c r="K7" s="3"/>
      <c r="L7" s="5">
        <f>N7+P7</f>
        <v>15</v>
      </c>
      <c r="M7" s="5">
        <f>O7+Q7</f>
        <v>510</v>
      </c>
      <c r="N7" s="5">
        <f>E7-J7</f>
        <v>2</v>
      </c>
      <c r="O7" s="3">
        <f>N7*60</f>
        <v>120</v>
      </c>
      <c r="P7" s="5">
        <f>G7-K7</f>
        <v>13</v>
      </c>
      <c r="Q7" s="3">
        <f>P7*30</f>
        <v>390</v>
      </c>
    </row>
    <row r="8" spans="1:17" ht="16.8" x14ac:dyDescent="0.3">
      <c r="A8" s="3">
        <v>2</v>
      </c>
      <c r="B8" s="6" t="s">
        <v>9</v>
      </c>
      <c r="C8" s="5">
        <f>E8+G8</f>
        <v>4</v>
      </c>
      <c r="D8" s="5">
        <f>F8+H8</f>
        <v>150</v>
      </c>
      <c r="E8" s="5">
        <v>1</v>
      </c>
      <c r="F8" s="5">
        <f>E8*60</f>
        <v>60</v>
      </c>
      <c r="G8" s="5">
        <v>3</v>
      </c>
      <c r="H8" s="5">
        <f>G8*30</f>
        <v>90</v>
      </c>
      <c r="I8" s="3">
        <f t="shared" ref="I8:I14" si="0">J8+K8</f>
        <v>0</v>
      </c>
      <c r="J8" s="3"/>
      <c r="K8" s="3"/>
      <c r="L8" s="5">
        <f t="shared" ref="L8:M14" si="1">N8+P8</f>
        <v>4</v>
      </c>
      <c r="M8" s="5">
        <f t="shared" si="1"/>
        <v>150</v>
      </c>
      <c r="N8" s="5">
        <f t="shared" ref="N8:N14" si="2">E8-J8</f>
        <v>1</v>
      </c>
      <c r="O8" s="3">
        <f t="shared" ref="O8:O14" si="3">N8*60</f>
        <v>60</v>
      </c>
      <c r="P8" s="5">
        <f t="shared" ref="P8:P14" si="4">G8-K8</f>
        <v>3</v>
      </c>
      <c r="Q8" s="3">
        <f t="shared" ref="Q8:Q14" si="5">P8*30</f>
        <v>90</v>
      </c>
    </row>
    <row r="9" spans="1:17" ht="16.8" x14ac:dyDescent="0.3">
      <c r="A9" s="3">
        <v>3</v>
      </c>
      <c r="B9" s="6" t="s">
        <v>10</v>
      </c>
      <c r="C9" s="5">
        <f t="shared" ref="C9:D14" si="6">E9+G9</f>
        <v>19</v>
      </c>
      <c r="D9" s="5">
        <f t="shared" si="6"/>
        <v>630</v>
      </c>
      <c r="E9" s="3">
        <v>2</v>
      </c>
      <c r="F9" s="5">
        <f t="shared" ref="F9:F14" si="7">E9*60</f>
        <v>120</v>
      </c>
      <c r="G9" s="3">
        <v>17</v>
      </c>
      <c r="H9" s="5">
        <f t="shared" ref="H9:H14" si="8">G9*30</f>
        <v>510</v>
      </c>
      <c r="I9" s="3">
        <f t="shared" si="0"/>
        <v>0</v>
      </c>
      <c r="J9" s="3"/>
      <c r="K9" s="3"/>
      <c r="L9" s="5">
        <f t="shared" si="1"/>
        <v>19</v>
      </c>
      <c r="M9" s="5">
        <f t="shared" si="1"/>
        <v>630</v>
      </c>
      <c r="N9" s="5">
        <f t="shared" si="2"/>
        <v>2</v>
      </c>
      <c r="O9" s="3">
        <f t="shared" si="3"/>
        <v>120</v>
      </c>
      <c r="P9" s="5">
        <f t="shared" si="4"/>
        <v>17</v>
      </c>
      <c r="Q9" s="3">
        <f t="shared" si="5"/>
        <v>510</v>
      </c>
    </row>
    <row r="10" spans="1:17" ht="16.8" x14ac:dyDescent="0.3">
      <c r="A10" s="3">
        <v>4</v>
      </c>
      <c r="B10" s="6" t="s">
        <v>11</v>
      </c>
      <c r="C10" s="5">
        <f t="shared" si="6"/>
        <v>37</v>
      </c>
      <c r="D10" s="5">
        <f t="shared" si="6"/>
        <v>1230</v>
      </c>
      <c r="E10" s="3">
        <v>4</v>
      </c>
      <c r="F10" s="5">
        <f t="shared" si="7"/>
        <v>240</v>
      </c>
      <c r="G10" s="3">
        <v>33</v>
      </c>
      <c r="H10" s="5">
        <f t="shared" si="8"/>
        <v>990</v>
      </c>
      <c r="I10" s="3">
        <f t="shared" si="0"/>
        <v>0</v>
      </c>
      <c r="J10" s="3"/>
      <c r="K10" s="3"/>
      <c r="L10" s="5">
        <f t="shared" si="1"/>
        <v>37</v>
      </c>
      <c r="M10" s="5">
        <f t="shared" si="1"/>
        <v>1230</v>
      </c>
      <c r="N10" s="5">
        <f t="shared" si="2"/>
        <v>4</v>
      </c>
      <c r="O10" s="3">
        <f t="shared" si="3"/>
        <v>240</v>
      </c>
      <c r="P10" s="5">
        <f t="shared" si="4"/>
        <v>33</v>
      </c>
      <c r="Q10" s="3">
        <f t="shared" si="5"/>
        <v>990</v>
      </c>
    </row>
    <row r="11" spans="1:17" ht="16.8" x14ac:dyDescent="0.3">
      <c r="A11" s="3">
        <v>5</v>
      </c>
      <c r="B11" s="6" t="s">
        <v>12</v>
      </c>
      <c r="C11" s="5">
        <f t="shared" si="6"/>
        <v>90</v>
      </c>
      <c r="D11" s="5">
        <f t="shared" si="6"/>
        <v>2880</v>
      </c>
      <c r="E11" s="3">
        <v>6</v>
      </c>
      <c r="F11" s="5">
        <f t="shared" si="7"/>
        <v>360</v>
      </c>
      <c r="G11" s="3">
        <v>84</v>
      </c>
      <c r="H11" s="5">
        <f t="shared" si="8"/>
        <v>2520</v>
      </c>
      <c r="I11" s="3">
        <f t="shared" si="0"/>
        <v>0</v>
      </c>
      <c r="J11" s="3"/>
      <c r="K11" s="3"/>
      <c r="L11" s="5">
        <f t="shared" si="1"/>
        <v>90</v>
      </c>
      <c r="M11" s="5">
        <f t="shared" si="1"/>
        <v>2880</v>
      </c>
      <c r="N11" s="5">
        <f t="shared" si="2"/>
        <v>6</v>
      </c>
      <c r="O11" s="3">
        <f t="shared" si="3"/>
        <v>360</v>
      </c>
      <c r="P11" s="5">
        <f t="shared" si="4"/>
        <v>84</v>
      </c>
      <c r="Q11" s="3">
        <f t="shared" si="5"/>
        <v>2520</v>
      </c>
    </row>
    <row r="12" spans="1:17" ht="16.8" x14ac:dyDescent="0.3">
      <c r="A12" s="3">
        <v>6</v>
      </c>
      <c r="B12" s="6" t="s">
        <v>13</v>
      </c>
      <c r="C12" s="5">
        <f t="shared" si="6"/>
        <v>82</v>
      </c>
      <c r="D12" s="5">
        <f t="shared" si="6"/>
        <v>2730</v>
      </c>
      <c r="E12" s="3">
        <v>9</v>
      </c>
      <c r="F12" s="5">
        <f t="shared" si="7"/>
        <v>540</v>
      </c>
      <c r="G12" s="3">
        <v>73</v>
      </c>
      <c r="H12" s="5">
        <f t="shared" si="8"/>
        <v>2190</v>
      </c>
      <c r="I12" s="3">
        <f t="shared" si="0"/>
        <v>1</v>
      </c>
      <c r="J12" s="3">
        <v>1</v>
      </c>
      <c r="K12" s="3"/>
      <c r="L12" s="5">
        <f t="shared" si="1"/>
        <v>81</v>
      </c>
      <c r="M12" s="5">
        <f t="shared" si="1"/>
        <v>2670</v>
      </c>
      <c r="N12" s="5">
        <f t="shared" si="2"/>
        <v>8</v>
      </c>
      <c r="O12" s="3">
        <f t="shared" si="3"/>
        <v>480</v>
      </c>
      <c r="P12" s="5">
        <f t="shared" si="4"/>
        <v>73</v>
      </c>
      <c r="Q12" s="3">
        <f t="shared" si="5"/>
        <v>2190</v>
      </c>
    </row>
    <row r="13" spans="1:17" ht="16.8" x14ac:dyDescent="0.3">
      <c r="A13" s="3">
        <v>7</v>
      </c>
      <c r="B13" s="6" t="s">
        <v>14</v>
      </c>
      <c r="C13" s="5">
        <f t="shared" si="6"/>
        <v>243</v>
      </c>
      <c r="D13" s="5">
        <f t="shared" si="6"/>
        <v>8070</v>
      </c>
      <c r="E13" s="3">
        <v>26</v>
      </c>
      <c r="F13" s="5">
        <f t="shared" si="7"/>
        <v>1560</v>
      </c>
      <c r="G13" s="3">
        <v>217</v>
      </c>
      <c r="H13" s="5">
        <f t="shared" si="8"/>
        <v>6510</v>
      </c>
      <c r="I13" s="3">
        <f t="shared" si="0"/>
        <v>9</v>
      </c>
      <c r="J13" s="3">
        <v>2</v>
      </c>
      <c r="K13" s="3">
        <v>7</v>
      </c>
      <c r="L13" s="5">
        <f t="shared" si="1"/>
        <v>234</v>
      </c>
      <c r="M13" s="5">
        <f t="shared" si="1"/>
        <v>7740</v>
      </c>
      <c r="N13" s="5">
        <f t="shared" si="2"/>
        <v>24</v>
      </c>
      <c r="O13" s="3">
        <f t="shared" si="3"/>
        <v>1440</v>
      </c>
      <c r="P13" s="5">
        <f t="shared" si="4"/>
        <v>210</v>
      </c>
      <c r="Q13" s="3">
        <f t="shared" si="5"/>
        <v>6300</v>
      </c>
    </row>
    <row r="14" spans="1:17" ht="16.8" x14ac:dyDescent="0.3">
      <c r="A14" s="3">
        <v>8</v>
      </c>
      <c r="B14" s="6" t="s">
        <v>15</v>
      </c>
      <c r="C14" s="5">
        <f t="shared" si="6"/>
        <v>17</v>
      </c>
      <c r="D14" s="5">
        <f t="shared" si="6"/>
        <v>630</v>
      </c>
      <c r="E14" s="3">
        <v>4</v>
      </c>
      <c r="F14" s="5">
        <f t="shared" si="7"/>
        <v>240</v>
      </c>
      <c r="G14" s="3">
        <v>13</v>
      </c>
      <c r="H14" s="5">
        <f t="shared" si="8"/>
        <v>390</v>
      </c>
      <c r="I14" s="3">
        <f t="shared" si="0"/>
        <v>0</v>
      </c>
      <c r="J14" s="3"/>
      <c r="K14" s="3"/>
      <c r="L14" s="5">
        <f t="shared" si="1"/>
        <v>17</v>
      </c>
      <c r="M14" s="5">
        <f t="shared" si="1"/>
        <v>630</v>
      </c>
      <c r="N14" s="5">
        <f t="shared" si="2"/>
        <v>4</v>
      </c>
      <c r="O14" s="3">
        <f t="shared" si="3"/>
        <v>240</v>
      </c>
      <c r="P14" s="5">
        <f t="shared" si="4"/>
        <v>13</v>
      </c>
      <c r="Q14" s="3">
        <f t="shared" si="5"/>
        <v>390</v>
      </c>
    </row>
    <row r="15" spans="1:17" ht="16.8" x14ac:dyDescent="0.3">
      <c r="A15" s="8" t="s">
        <v>16</v>
      </c>
      <c r="B15" s="9"/>
      <c r="C15" s="4">
        <f t="shared" ref="C15:H15" si="9">SUM(C7:C14)</f>
        <v>507</v>
      </c>
      <c r="D15" s="4">
        <f t="shared" si="9"/>
        <v>16830</v>
      </c>
      <c r="E15" s="4">
        <f t="shared" si="9"/>
        <v>54</v>
      </c>
      <c r="F15" s="4">
        <f t="shared" si="9"/>
        <v>3240</v>
      </c>
      <c r="G15" s="4">
        <f t="shared" si="9"/>
        <v>453</v>
      </c>
      <c r="H15" s="4">
        <f t="shared" si="9"/>
        <v>13590</v>
      </c>
      <c r="I15" s="4">
        <f>SUM(I7:I14)</f>
        <v>10</v>
      </c>
      <c r="J15" s="4">
        <f t="shared" ref="J15:Q15" si="10">SUM(J7:J14)</f>
        <v>3</v>
      </c>
      <c r="K15" s="4">
        <f t="shared" si="10"/>
        <v>7</v>
      </c>
      <c r="L15" s="4">
        <f t="shared" si="10"/>
        <v>497</v>
      </c>
      <c r="M15" s="4">
        <f t="shared" si="10"/>
        <v>16440</v>
      </c>
      <c r="N15" s="4">
        <f t="shared" si="10"/>
        <v>51</v>
      </c>
      <c r="O15" s="4">
        <f t="shared" si="10"/>
        <v>3060</v>
      </c>
      <c r="P15" s="4">
        <f t="shared" si="10"/>
        <v>446</v>
      </c>
      <c r="Q15" s="4">
        <f t="shared" si="10"/>
        <v>13380</v>
      </c>
    </row>
  </sheetData>
  <mergeCells count="23">
    <mergeCell ref="A4:A6"/>
    <mergeCell ref="B4:B6"/>
    <mergeCell ref="C4:H4"/>
    <mergeCell ref="I4:K4"/>
    <mergeCell ref="L4:Q4"/>
    <mergeCell ref="C5:C6"/>
    <mergeCell ref="D5:D6"/>
    <mergeCell ref="Q5:Q6"/>
    <mergeCell ref="A15:B15"/>
    <mergeCell ref="A1:Q1"/>
    <mergeCell ref="K5:K6"/>
    <mergeCell ref="L5:L6"/>
    <mergeCell ref="M5:M6"/>
    <mergeCell ref="N5:N6"/>
    <mergeCell ref="O5:O6"/>
    <mergeCell ref="P5:P6"/>
    <mergeCell ref="E5:E6"/>
    <mergeCell ref="F5:F6"/>
    <mergeCell ref="G5:G6"/>
    <mergeCell ref="H5:H6"/>
    <mergeCell ref="I5:I6"/>
    <mergeCell ref="J5:J6"/>
    <mergeCell ref="B2:Q2"/>
  </mergeCells>
  <printOptions horizontalCentered="1"/>
  <pageMargins left="0.19685039370078741" right="0.19685039370078741" top="0.98425196850393704" bottom="0.3937007874015748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vhxh4</dc:creator>
  <cp:lastModifiedBy>HP</cp:lastModifiedBy>
  <cp:lastPrinted>2025-04-22T00:56:32Z</cp:lastPrinted>
  <dcterms:created xsi:type="dcterms:W3CDTF">2025-04-22T00:40:39Z</dcterms:created>
  <dcterms:modified xsi:type="dcterms:W3CDTF">2025-04-23T01:04:37Z</dcterms:modified>
</cp:coreProperties>
</file>