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bf7ba3bcaf97412e"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12" windowWidth="19416" windowHeight="9768"/>
  </bookViews>
  <sheets>
    <sheet name="PL_01" sheetId="5" r:id="rId1"/>
    <sheet name="PL_02" sheetId="1" r:id="rId2"/>
    <sheet name="PL_03" sheetId="2" r:id="rId3"/>
    <sheet name="Pl_04" sheetId="3" state="hidden" r:id="rId4"/>
    <sheet name="Pl_04a" sheetId="4" r:id="rId5"/>
  </sheets>
  <externalReferences>
    <externalReference r:id="rId6"/>
  </externalReferences>
  <definedNames>
    <definedName name="_Fill" hidden="1">#REF!</definedName>
    <definedName name="gcm">'[1]gia vt,nc,may'!$H$7:$I$17</definedName>
    <definedName name="gnc">'[1]gia vt,nc,may'!$E$7:$F$12</definedName>
    <definedName name="gvt">'[1]gia vt,nc,may'!$B$7:$C$159</definedName>
    <definedName name="_xlnm.Print_Area" localSheetId="0">PL_01!$A$1:$J$41</definedName>
    <definedName name="_xlnm.Print_Area" localSheetId="1">PL_02!$A$1:$J$24</definedName>
    <definedName name="_xlnm.Print_Area" localSheetId="2">PL_03!$A$1:$J$9</definedName>
    <definedName name="_xlnm.Print_Area" localSheetId="4">Pl_04a!$A$1:$J$15</definedName>
    <definedName name="_xlnm.Print_Titles" localSheetId="0">PL_01!$6:$7</definedName>
    <definedName name="_xlnm.Print_Titles" localSheetId="1">PL_02!$6:$7</definedName>
    <definedName name="_xlnm.Print_Titles">#N/A</definedName>
    <definedName name="tong">#REF!</definedName>
  </definedNames>
  <calcPr calcId="144525"/>
</workbook>
</file>

<file path=xl/calcChain.xml><?xml version="1.0" encoding="utf-8"?>
<calcChain xmlns="http://schemas.openxmlformats.org/spreadsheetml/2006/main">
  <c r="F8" i="2" l="1"/>
  <c r="E8" i="2"/>
  <c r="D8" i="2"/>
  <c r="F9" i="5"/>
  <c r="F8" i="5" s="1"/>
  <c r="E9" i="5"/>
  <c r="E8" i="5" s="1"/>
  <c r="D9" i="5"/>
  <c r="D8" i="5" s="1"/>
  <c r="D11" i="4" l="1"/>
  <c r="D8" i="4" s="1"/>
  <c r="E11" i="4"/>
  <c r="E8" i="4" s="1"/>
  <c r="F11" i="4"/>
  <c r="F8" i="4" s="1"/>
  <c r="A13" i="4"/>
  <c r="A14" i="4" s="1"/>
  <c r="A15" i="4" s="1"/>
  <c r="D8" i="1"/>
  <c r="E8" i="1"/>
  <c r="F8" i="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11" i="1" l="1"/>
  <c r="A12" i="1" s="1"/>
  <c r="A13" i="1" s="1"/>
  <c r="A14" i="1" s="1"/>
  <c r="A15" i="1" s="1"/>
  <c r="A16" i="1" s="1"/>
  <c r="A17" i="1" s="1"/>
  <c r="A18" i="1" s="1"/>
  <c r="A19" i="1" s="1"/>
  <c r="A20" i="1" s="1"/>
  <c r="A21" i="1" s="1"/>
  <c r="A22" i="1" s="1"/>
  <c r="A23" i="1" s="1"/>
  <c r="A24" i="1" s="1"/>
  <c r="A10" i="1"/>
</calcChain>
</file>

<file path=xl/sharedStrings.xml><?xml version="1.0" encoding="utf-8"?>
<sst xmlns="http://schemas.openxmlformats.org/spreadsheetml/2006/main" count="291" uniqueCount="90">
  <si>
    <t>STT</t>
  </si>
  <si>
    <t>Mã loại đất</t>
  </si>
  <si>
    <t>Tăng thêm</t>
  </si>
  <si>
    <t>Ghi chú</t>
  </si>
  <si>
    <t>I</t>
  </si>
  <si>
    <t>II</t>
  </si>
  <si>
    <t>Phụ lục 01:</t>
  </si>
  <si>
    <t>Tổng diện tích dự án
(ha)</t>
  </si>
  <si>
    <t>Diện tích thực hiện trong năm kế hoạch
(ha)</t>
  </si>
  <si>
    <t>Trong đó: Sử dụng vào diện tích từng loại đất</t>
  </si>
  <si>
    <t>Địa điểm
(đến cấp xã)</t>
  </si>
  <si>
    <t>Quyết định chủ trương đầu tư, dự án đầu tư</t>
  </si>
  <si>
    <t>Phụ lục 02:</t>
  </si>
  <si>
    <t>DANH MỤC CÁC KHU ĐẤT ĐẤU GIÁ TRONG NĂM 2025</t>
  </si>
  <si>
    <t>DANH MỤC CÔNG TRÌNH, DỰ ÁN PHẢI THU HỒI ĐẤT TRONG NĂM 2025</t>
  </si>
  <si>
    <t>Phụ lục 03:</t>
  </si>
  <si>
    <t>DANH MỤC CÁC DỰ ÁN TÁI ĐỊNH CƯ, ĐẤT SẢN XUẤT DỰ KIẾN BỒI THƯỜNG CHO NGƯỜI CÓ ĐẤT THU HỒI TRONG NĂM 2025</t>
  </si>
  <si>
    <t>DANH MỤC CÁC CÔNG TRÌNH, DỰ ÁN ĐÃ ĐƯỢC XÁC ĐỊNH TRONG NĂM KẾ HOẠCH TRƯỚC ĐƯỢC TIẾP TỤC THỰC HIỆN 
THEO QUY ĐỊNH TẠI KHOẢN 7 ĐIỀU 76 CỦA LUẬT ĐẤT ĐAI NĂM 2024</t>
  </si>
  <si>
    <t>Phụ lục 04:</t>
  </si>
  <si>
    <t>Công trình, dự án phải thu hồi đất</t>
  </si>
  <si>
    <t>Công trình, dự án phải chuyển mục đích sử dụng đất</t>
  </si>
  <si>
    <t>Diện tích hiện trạng 
(ha)</t>
  </si>
  <si>
    <t>Diện tích 
(ha)</t>
  </si>
  <si>
    <t>Các công trình, dự án đã được xác định trong năm kế hoạch trước và các công trình, dự án theo quy định tại khoản 4 Điều 67 Luật Đất đai được tiếp tục thực hiện trong năm kế hoạch</t>
  </si>
  <si>
    <t>Các công trình, dự án theo quy định tại Điều 78 và Điều 79 Luật Đất đai thực hiện trong năm kế hoạch mà chưa có các văn bản theo quy định tại khoản 4 Điều 67 Luật Đất đai</t>
  </si>
  <si>
    <t>III</t>
  </si>
  <si>
    <t>Các công trình, dự án theo nhu cầu sử dụng đất không thuộc quy định tại mục I, mục II Biểu này và không thuộc trường hợp quy định tại khoản 5 Điều 116 Luật Đất đai dự kiến thực hiện trong năm kế hoạch</t>
  </si>
  <si>
    <t>DANH MỤC CÁC CÔNG TRÌNH, DỰ ÁN DỰ KIẾN THỰC HIỆN TRONG NĂM 2025</t>
  </si>
  <si>
    <t>CỦA HUYỆN TRÀ ÔN, TỈNH VĨNH LONG</t>
  </si>
  <si>
    <t>Cầu Phước Mỹ, xã Phú Thành</t>
  </si>
  <si>
    <t>DGT</t>
  </si>
  <si>
    <t>CLN</t>
  </si>
  <si>
    <t>xã Phú Thành</t>
  </si>
  <si>
    <t>Quyết định số 2361/QĐ-UBND ngày 07/9/2020 của UBND tỉnh</t>
  </si>
  <si>
    <t>Đấu giá  thửa 98, 101, 102, tờ 39</t>
  </si>
  <si>
    <t>Đấu giá quyền sử dụng đất Trụ sở Phòng Y tế cũ (Hội Đông y trước đây)</t>
  </si>
  <si>
    <t>Đấu giá quyền sử dụng đất đất ở tại đô thị (tờ 18, thửa 487,488, 489) (Khu Đô thị - Thương mại - Dịch vụ)</t>
  </si>
  <si>
    <t>Đấu giá quyền sử dụng đất tại Khu 2, thị trấn Trà Ôn (trại giam cũ)</t>
  </si>
  <si>
    <t>Đấu giá quyền sử dụng đất Trụ sở làm việc Ban QLDA đầu tư xây xựng cũ (Viện kiểm sát) Khu 1, thị trấn Trà Ôn</t>
  </si>
  <si>
    <t>Đấu giá Trụ sở làm việc Phòng Tài chính - Kế hoạch cũ (Khu 1)</t>
  </si>
  <si>
    <t xml:space="preserve">Đấu giá Trụ sở làm việc Phòng Nông nghiệp và Phát triển nông thôn cũ </t>
  </si>
  <si>
    <t>Đấu giá quyền sử dụng đất Trụ sở làm việc Phòng Tư pháp cũ (Khu 2, thị trấn Trà Ôn)</t>
  </si>
  <si>
    <t>Đấu giá quyền sử dụng đất Trụ sở làm việc Phòng Tài nguyên và Môi trường cũ (Khu 2, thị trấn Trà Ôn)</t>
  </si>
  <si>
    <t>Đấu giá quyền sử dụng đất Trụ sở làm việc Phòng Lao động Thương binh và Xã hội cũ (Khu 3, thị trấn Trà Ôn)</t>
  </si>
  <si>
    <t>Đấu giá quyền sử dụng đất Trụ sở làm việc Văn hoá thông tin cũ (Khu 1, thị trấn Trà Ôn)</t>
  </si>
  <si>
    <t>Đấu giá quyền sử dụng đất Trụ sở làm việc Phòng Giáo dục và Đào tạo cũ (Khu 5, thị trấn Trà Ôn)</t>
  </si>
  <si>
    <t>Hạng mục</t>
  </si>
  <si>
    <t>Đấu giá đất thương mại dịch vụ (tờ 18, thửa 491) (Khu Đô thị - Thương mại - Dịch vụ)</t>
  </si>
  <si>
    <t>Đấu giá thửa 99, tờ bản đồ 39</t>
  </si>
  <si>
    <t>Đấu giá Trụ sở làm việc Phòng Nông nghiệp và PTNT cũ (Trung tâm khai thác công trình thủy nông)</t>
  </si>
  <si>
    <t>Đấu giá quyền sử dụng đất tại ấp Khu phố, xã Hựu Thành (Trường Tiểu học Hựu Thành A cũ)</t>
  </si>
  <si>
    <t>TMD</t>
  </si>
  <si>
    <t>ONT</t>
  </si>
  <si>
    <t>ODT</t>
  </si>
  <si>
    <t>DCH</t>
  </si>
  <si>
    <t>Xã Thới Hòa</t>
  </si>
  <si>
    <t>DYT</t>
  </si>
  <si>
    <t>Thị trấn Trà Ôn</t>
  </si>
  <si>
    <t/>
  </si>
  <si>
    <t>CAN</t>
  </si>
  <si>
    <t>TSC</t>
  </si>
  <si>
    <t>DGD</t>
  </si>
  <si>
    <t>Xã Hựu Thành</t>
  </si>
  <si>
    <t>Petrolimex- Cửa hàng 12</t>
  </si>
  <si>
    <t>Petrolimex- Cửa hàng 57</t>
  </si>
  <si>
    <t>Petrolimex- Cửa hàng 59</t>
  </si>
  <si>
    <t>Petrolimex- Cửa hàng 71</t>
  </si>
  <si>
    <t>LUC</t>
  </si>
  <si>
    <t>Xã Vĩnh Xuân</t>
  </si>
  <si>
    <t>LUC, ONT</t>
  </si>
  <si>
    <t>Xã Hòa Bình</t>
  </si>
  <si>
    <t>LUC, NTS</t>
  </si>
  <si>
    <t>Không có</t>
  </si>
  <si>
    <t>Giao đất hộ gia đình, cá nhân (Hạ tầng kỹ thuật khu dân cư và tái định cư Khu 2, thị trấn Trà Ôn)</t>
  </si>
  <si>
    <t>Petrolimex- Cửa hàng 56 (lập thủ tục)</t>
  </si>
  <si>
    <t>Trường Mầm non Thới Hoà (lập thủ tục giao đất)</t>
  </si>
  <si>
    <t>Trường Mầm non Thuận Thới (lập thủ tục giao đất)</t>
  </si>
  <si>
    <t>Trường Mầm non Xuân Hiệp (lập thủ tục giao đất)</t>
  </si>
  <si>
    <t>Trường Mầm non Hựu Thành (Lập thủ tục giao đất)</t>
  </si>
  <si>
    <t>Nghĩa trang Nhân dân cụm xã  Hựu Thành - Hoà Bình - Tích Thiện - Thuận Thới - Thới Hoà, huyện Trà Ôn, tỉnh Vĩnh Long (Lập thủ tục)</t>
  </si>
  <si>
    <t>NTD</t>
  </si>
  <si>
    <t>Xã Phú Thành</t>
  </si>
  <si>
    <t>DGD, DTL</t>
  </si>
  <si>
    <t>Xã Thuận Thới</t>
  </si>
  <si>
    <t>Xã Xuân Hiệp</t>
  </si>
  <si>
    <t>Thị trấn Trà Ôn (xã Thiện Mỹ cũ)</t>
  </si>
  <si>
    <t>(Kèm theo Tờ trình số 5334/TTr-STNMT ngày 25/12/2024 của Sở Tài nguyên và Môi trường)</t>
  </si>
  <si>
    <t>TOÀN HUYỆN</t>
  </si>
  <si>
    <t>(Kèm theo Quyết định số  2726/QĐ-UBND ngày 30 tháng 12 năm 2024 của Ủy ban nhân dân tỉnh)</t>
  </si>
  <si>
    <t>(Kèm theo Quyết định số 2726/QĐ-UBND ngày 30 tháng 12 năm 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</si>
</sst>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_);_(* \(#,##0\);_(* &quot;-&quot;??_);_(@_)"/>
    <numFmt numFmtId="165" formatCode="_(* #,##0.0_);_(* \(#,##0.0\);_(* &quot;-&quot;??_);_(@_)"/>
    <numFmt numFmtId="166" formatCode="0.000"/>
    <numFmt numFmtId="167" formatCode="_ * #,##0_ ;_ * \-#,##0_ ;_ * &quot;-&quot;??_ ;_ @_ "/>
    <numFmt numFmtId="168" formatCode="##.##%"/>
    <numFmt numFmtId="169" formatCode="##,###.##"/>
    <numFmt numFmtId="170" formatCode="#0.##"/>
    <numFmt numFmtId="171" formatCode="_-* #,##0.00\ _₫_-;\-* #,##0.00\ _₫_-;_-* &quot;-&quot;??\ _₫_-;_-@_-"/>
    <numFmt numFmtId="172" formatCode="##,###.####"/>
    <numFmt numFmtId="173" formatCode="\$#,##0\ ;\(\$#,##0\)"/>
    <numFmt numFmtId="174" formatCode="##,##0.##"/>
    <numFmt numFmtId="175" formatCode="&quot;\&quot;#,##0;[Red]&quot;\&quot;&quot;\&quot;\-#,##0"/>
    <numFmt numFmtId="176" formatCode="&quot;\&quot;#,##0.00;[Red]&quot;\&quot;&quot;\&quot;&quot;\&quot;&quot;\&quot;&quot;\&quot;&quot;\&quot;\-#,##0.00"/>
    <numFmt numFmtId="177" formatCode="&quot;\&quot;#,##0.00;[Red]&quot;\&quot;\-#,##0.00"/>
    <numFmt numFmtId="178" formatCode="&quot;\&quot;#,##0;[Red]&quot;\&quot;\-#,##0"/>
  </numFmts>
  <fonts count="29">
    <font>
      <sz val="10"/>
      <name val="Arial"/>
      <family val="2"/>
    </font>
    <font>
      <sz val="11"/>
      <color theme="1"/>
      <name val="Calibri"/>
      <family val="2"/>
      <scheme val="minor"/>
    </font>
    <font>
      <sz val="10"/>
      <name val="Arial"/>
      <family val="2"/>
    </font>
    <font>
      <sz val="11"/>
      <color indexed="8"/>
      <name val="Arial"/>
      <family val="2"/>
    </font>
    <font>
      <sz val="11"/>
      <color indexed="8"/>
      <name val=".VnArial"/>
      <family val="2"/>
    </font>
    <font>
      <sz val="10"/>
      <name val=".VnTime"/>
      <family val="2"/>
    </font>
    <font>
      <sz val="11"/>
      <color indexed="8"/>
      <name val="Calibri"/>
      <family val="2"/>
    </font>
    <font>
      <b/>
      <sz val="10"/>
      <name val="SVNtimes new roman"/>
      <family val="2"/>
    </font>
    <font>
      <b/>
      <sz val="8"/>
      <color indexed="12"/>
      <name val="Arial"/>
      <family val="2"/>
    </font>
    <font>
      <sz val="8"/>
      <color indexed="8"/>
      <name val="Arial"/>
      <family val="2"/>
    </font>
    <font>
      <sz val="8"/>
      <name val="SVNtimes new roman"/>
      <family val="2"/>
    </font>
    <font>
      <sz val="11"/>
      <color theme="1"/>
      <name val="Calibri"/>
      <family val="2"/>
      <charset val="163"/>
      <scheme val="minor"/>
    </font>
    <font>
      <sz val="12"/>
      <name val="SVNtimes new roman"/>
      <family val="2"/>
    </font>
    <font>
      <sz val="10"/>
      <name val="SVNtimes new roman"/>
      <family val="2"/>
    </font>
    <font>
      <b/>
      <sz val="12"/>
      <name val="Arial"/>
      <family val="2"/>
    </font>
    <font>
      <sz val="8"/>
      <name val="Arial"/>
      <family val="2"/>
    </font>
    <font>
      <sz val="13"/>
      <name val="Times New Roman"/>
      <family val="1"/>
      <charset val="163"/>
    </font>
    <font>
      <sz val="12"/>
      <color theme="1"/>
      <name val="Calibri"/>
      <family val="2"/>
      <scheme val="minor"/>
    </font>
    <font>
      <sz val="13"/>
      <name val="Times New Roman"/>
      <family val="1"/>
    </font>
    <font>
      <sz val="14"/>
      <name val="뼻뮝"/>
      <family val="3"/>
      <charset val="129"/>
    </font>
    <font>
      <sz val="12"/>
      <name val="뼻뮝"/>
      <family val="1"/>
      <charset val="129"/>
    </font>
    <font>
      <sz val="12"/>
      <name val="바탕체"/>
      <family val="1"/>
      <charset val="129"/>
    </font>
    <font>
      <sz val="10"/>
      <name val="굴림체"/>
      <family val="3"/>
      <charset val="129"/>
    </font>
    <font>
      <b/>
      <sz val="13"/>
      <name val="Times New Roman"/>
      <family val="1"/>
    </font>
    <font>
      <i/>
      <sz val="13"/>
      <name val="Times New Roman"/>
      <family val="1"/>
    </font>
    <font>
      <b/>
      <i/>
      <sz val="13"/>
      <name val="Times New Roman"/>
      <family val="1"/>
    </font>
    <font>
      <b/>
      <sz val="14"/>
      <name val="Times New Roman"/>
      <family val="1"/>
    </font>
    <font>
      <sz val="14"/>
      <name val="Times New Roman"/>
      <family val="1"/>
    </font>
    <font>
      <i/>
      <sz val="14"/>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0">
    <xf numFmtId="0" fontId="0" fillId="0" borderId="0"/>
    <xf numFmtId="43" fontId="1" fillId="0" borderId="0" applyFont="0" applyFill="0" applyBorder="0" applyAlignment="0" applyProtection="0"/>
    <xf numFmtId="0" fontId="3" fillId="0" borderId="0"/>
    <xf numFmtId="43" fontId="4"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43" fontId="4"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5" fillId="0" borderId="0"/>
    <xf numFmtId="167" fontId="4"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3" fillId="0" borderId="0"/>
    <xf numFmtId="43" fontId="4" fillId="0" borderId="0" applyFont="0" applyFill="0" applyBorder="0" applyAlignment="0" applyProtection="0"/>
    <xf numFmtId="0" fontId="1" fillId="0" borderId="0"/>
    <xf numFmtId="168" fontId="7" fillId="0" borderId="4">
      <alignment horizontal="center"/>
      <protection hidden="1"/>
    </xf>
    <xf numFmtId="169" fontId="8" fillId="0" borderId="5" applyBorder="0"/>
    <xf numFmtId="169" fontId="9" fillId="0" borderId="6">
      <protection locked="0"/>
    </xf>
    <xf numFmtId="170" fontId="10" fillId="0" borderId="6"/>
    <xf numFmtId="171" fontId="11" fillId="0" borderId="0" applyFont="0" applyFill="0" applyBorder="0" applyAlignment="0" applyProtection="0"/>
    <xf numFmtId="171" fontId="1" fillId="0" borderId="0" applyFont="0" applyFill="0" applyBorder="0" applyAlignment="0" applyProtection="0"/>
    <xf numFmtId="3" fontId="2" fillId="0" borderId="0" applyFont="0" applyFill="0" applyBorder="0" applyAlignment="0" applyProtection="0"/>
    <xf numFmtId="169" fontId="12" fillId="0" borderId="4"/>
    <xf numFmtId="172" fontId="12" fillId="0" borderId="4"/>
    <xf numFmtId="173" fontId="2" fillId="0" borderId="0" applyFont="0" applyFill="0" applyBorder="0" applyAlignment="0" applyProtection="0"/>
    <xf numFmtId="169" fontId="7" fillId="0" borderId="4">
      <alignment horizontal="center"/>
      <protection hidden="1"/>
    </xf>
    <xf numFmtId="174" fontId="13" fillId="0" borderId="4">
      <alignment horizontal="center"/>
      <protection hidden="1"/>
    </xf>
    <xf numFmtId="2" fontId="7" fillId="0" borderId="4">
      <alignment horizontal="center"/>
      <protection hidden="1"/>
    </xf>
    <xf numFmtId="0" fontId="2" fillId="0" borderId="0" applyFont="0" applyFill="0" applyBorder="0" applyAlignment="0" applyProtection="0"/>
    <xf numFmtId="2" fontId="2" fillId="0" borderId="0" applyFont="0" applyFill="0" applyBorder="0" applyAlignment="0" applyProtection="0"/>
    <xf numFmtId="0" fontId="14" fillId="0" borderId="7" applyNumberFormat="0" applyAlignment="0" applyProtection="0">
      <alignment horizontal="left" vertical="center"/>
    </xf>
    <xf numFmtId="0" fontId="14" fillId="0" borderId="8">
      <alignment horizontal="left" vertical="center"/>
    </xf>
    <xf numFmtId="169" fontId="15" fillId="0" borderId="5" applyFont="0"/>
    <xf numFmtId="3" fontId="2" fillId="0" borderId="9"/>
    <xf numFmtId="0" fontId="12" fillId="0" borderId="0">
      <alignment horizontal="justify" vertical="top"/>
    </xf>
    <xf numFmtId="0" fontId="3" fillId="0" borderId="0"/>
    <xf numFmtId="0" fontId="2" fillId="0" borderId="0"/>
    <xf numFmtId="0" fontId="16" fillId="0" borderId="0"/>
    <xf numFmtId="0" fontId="17" fillId="0" borderId="0"/>
    <xf numFmtId="0" fontId="18" fillId="0" borderId="0"/>
    <xf numFmtId="0" fontId="1" fillId="0" borderId="0"/>
    <xf numFmtId="0" fontId="1" fillId="0" borderId="0"/>
    <xf numFmtId="0" fontId="2" fillId="0" borderId="0"/>
    <xf numFmtId="169" fontId="12" fillId="0" borderId="4">
      <protection hidden="1"/>
    </xf>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2" fillId="0" borderId="0" applyFont="0" applyFill="0" applyBorder="0" applyAlignment="0" applyProtection="0"/>
    <xf numFmtId="0" fontId="20" fillId="0" borderId="0"/>
    <xf numFmtId="175" fontId="2" fillId="0" borderId="0" applyFont="0" applyFill="0" applyBorder="0" applyAlignment="0" applyProtection="0"/>
    <xf numFmtId="176" fontId="2" fillId="0" borderId="0" applyFont="0" applyFill="0" applyBorder="0" applyAlignment="0" applyProtection="0"/>
    <xf numFmtId="177" fontId="21" fillId="0" borderId="0" applyFont="0" applyFill="0" applyBorder="0" applyAlignment="0" applyProtection="0"/>
    <xf numFmtId="178" fontId="21" fillId="0" borderId="0" applyFont="0" applyFill="0" applyBorder="0" applyAlignment="0" applyProtection="0"/>
    <xf numFmtId="0" fontId="22" fillId="0" borderId="0"/>
    <xf numFmtId="43" fontId="2" fillId="0" borderId="0" applyFont="0" applyFill="0" applyBorder="0" applyAlignment="0" applyProtection="0"/>
  </cellStyleXfs>
  <cellXfs count="121">
    <xf numFmtId="0" fontId="0" fillId="0" borderId="0" xfId="0"/>
    <xf numFmtId="0" fontId="23" fillId="0" borderId="0" xfId="0" applyFont="1" applyAlignment="1">
      <alignment vertical="center"/>
    </xf>
    <xf numFmtId="0" fontId="18" fillId="0" borderId="0" xfId="0" applyFont="1" applyAlignment="1">
      <alignment vertical="center"/>
    </xf>
    <xf numFmtId="164" fontId="18" fillId="0" borderId="0" xfId="1" applyNumberFormat="1" applyFont="1" applyFill="1" applyAlignment="1">
      <alignment vertical="center" wrapText="1"/>
    </xf>
    <xf numFmtId="0" fontId="23" fillId="0" borderId="1" xfId="1" applyNumberFormat="1"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164" fontId="18" fillId="0" borderId="0" xfId="1" applyNumberFormat="1" applyFont="1" applyFill="1" applyBorder="1" applyAlignment="1">
      <alignment horizontal="center" vertical="center" wrapText="1"/>
    </xf>
    <xf numFmtId="0" fontId="18" fillId="0" borderId="1" xfId="3" applyNumberFormat="1" applyFont="1" applyFill="1" applyBorder="1" applyAlignment="1">
      <alignment horizontal="center" vertical="center" wrapText="1"/>
    </xf>
    <xf numFmtId="164" fontId="23" fillId="0" borderId="3" xfId="1" applyNumberFormat="1" applyFont="1" applyFill="1" applyBorder="1" applyAlignment="1">
      <alignment horizontal="center" vertical="center" wrapText="1"/>
    </xf>
    <xf numFmtId="0" fontId="23" fillId="0" borderId="1" xfId="5" applyFont="1" applyBorder="1" applyAlignment="1">
      <alignment horizontal="center" vertical="center" wrapText="1"/>
    </xf>
    <xf numFmtId="2" fontId="23" fillId="0" borderId="1" xfId="5" applyNumberFormat="1" applyFont="1" applyBorder="1" applyAlignment="1">
      <alignment horizontal="left" vertical="center" wrapText="1"/>
    </xf>
    <xf numFmtId="164" fontId="23" fillId="0" borderId="1" xfId="6" applyNumberFormat="1" applyFont="1" applyFill="1" applyBorder="1" applyAlignment="1">
      <alignment horizontal="center" vertical="center" wrapText="1"/>
    </xf>
    <xf numFmtId="2" fontId="23" fillId="0" borderId="1" xfId="7" applyNumberFormat="1" applyFont="1" applyFill="1" applyBorder="1" applyAlignment="1">
      <alignment horizontal="center" vertical="center" wrapText="1"/>
    </xf>
    <xf numFmtId="165" fontId="23" fillId="0" borderId="1" xfId="7" applyNumberFormat="1" applyFont="1" applyFill="1" applyBorder="1" applyAlignment="1">
      <alignment horizontal="left" vertical="center" wrapText="1"/>
    </xf>
    <xf numFmtId="0" fontId="18" fillId="0" borderId="1" xfId="8" applyFont="1" applyBorder="1" applyAlignment="1">
      <alignment horizontal="center" vertical="center" wrapText="1"/>
    </xf>
    <xf numFmtId="164" fontId="18" fillId="0" borderId="1" xfId="1" applyNumberFormat="1" applyFont="1" applyFill="1" applyBorder="1" applyAlignment="1">
      <alignment vertical="center" wrapText="1"/>
    </xf>
    <xf numFmtId="0" fontId="18" fillId="0" borderId="1" xfId="5" applyFont="1" applyBorder="1" applyAlignment="1">
      <alignment horizontal="center" vertical="center" wrapText="1"/>
    </xf>
    <xf numFmtId="2" fontId="18" fillId="0" borderId="1" xfId="5" applyNumberFormat="1" applyFont="1" applyBorder="1" applyAlignment="1">
      <alignment horizontal="left" vertical="center" wrapText="1"/>
    </xf>
    <xf numFmtId="164" fontId="18" fillId="0" borderId="1" xfId="6" applyNumberFormat="1" applyFont="1" applyFill="1" applyBorder="1" applyAlignment="1">
      <alignment horizontal="center" vertical="center" wrapText="1"/>
    </xf>
    <xf numFmtId="166" fontId="18" fillId="0" borderId="1" xfId="7" applyNumberFormat="1" applyFont="1" applyFill="1" applyBorder="1" applyAlignment="1">
      <alignment horizontal="center" vertical="center" wrapText="1"/>
    </xf>
    <xf numFmtId="2" fontId="18" fillId="0" borderId="1" xfId="7" applyNumberFormat="1" applyFont="1" applyFill="1" applyBorder="1" applyAlignment="1">
      <alignment horizontal="center" vertical="center" wrapText="1"/>
    </xf>
    <xf numFmtId="165" fontId="18" fillId="0" borderId="1" xfId="7" applyNumberFormat="1" applyFont="1" applyFill="1" applyBorder="1" applyAlignment="1">
      <alignment horizontal="left" vertical="center" wrapText="1"/>
    </xf>
    <xf numFmtId="1" fontId="18" fillId="0" borderId="1" xfId="10" applyNumberFormat="1" applyFont="1" applyBorder="1" applyAlignment="1">
      <alignment horizontal="center" vertical="center" wrapText="1"/>
    </xf>
    <xf numFmtId="0" fontId="18" fillId="0" borderId="1" xfId="11" applyFont="1" applyBorder="1" applyAlignment="1">
      <alignment horizontal="left" vertical="center" wrapText="1"/>
    </xf>
    <xf numFmtId="0" fontId="18" fillId="0" borderId="1" xfId="0" applyFont="1" applyBorder="1" applyAlignment="1">
      <alignment horizontal="center" vertical="center" wrapText="1"/>
    </xf>
    <xf numFmtId="0" fontId="18" fillId="0" borderId="1" xfId="2" applyFont="1" applyBorder="1" applyAlignment="1">
      <alignment horizontal="center" vertical="center" wrapText="1"/>
    </xf>
    <xf numFmtId="1" fontId="23" fillId="0" borderId="1" xfId="10" applyNumberFormat="1" applyFont="1" applyBorder="1" applyAlignment="1">
      <alignment horizontal="center" vertical="center" wrapText="1"/>
    </xf>
    <xf numFmtId="0" fontId="23" fillId="0" borderId="1" xfId="11" applyFont="1" applyBorder="1" applyAlignment="1">
      <alignment horizontal="left" vertical="center" wrapText="1"/>
    </xf>
    <xf numFmtId="0" fontId="23" fillId="0" borderId="1" xfId="0" applyFont="1" applyBorder="1" applyAlignment="1">
      <alignment horizontal="center" vertical="center" wrapText="1"/>
    </xf>
    <xf numFmtId="0" fontId="23" fillId="0" borderId="1" xfId="2" applyFont="1" applyBorder="1" applyAlignment="1">
      <alignment horizontal="center" vertical="center" wrapText="1"/>
    </xf>
    <xf numFmtId="164" fontId="25" fillId="0" borderId="1" xfId="1" applyNumberFormat="1" applyFont="1" applyFill="1" applyBorder="1" applyAlignment="1">
      <alignment vertical="center" wrapText="1"/>
    </xf>
    <xf numFmtId="164" fontId="25" fillId="0" borderId="0" xfId="1" applyNumberFormat="1" applyFont="1" applyFill="1" applyAlignment="1">
      <alignment vertical="center" wrapText="1"/>
    </xf>
    <xf numFmtId="1" fontId="25" fillId="0" borderId="1" xfId="10" applyNumberFormat="1" applyFont="1" applyBorder="1" applyAlignment="1">
      <alignment horizontal="center" vertical="center" wrapText="1"/>
    </xf>
    <xf numFmtId="0" fontId="25" fillId="0" borderId="1" xfId="11" applyFont="1" applyBorder="1" applyAlignment="1">
      <alignment horizontal="left" vertical="center" wrapText="1"/>
    </xf>
    <xf numFmtId="0" fontId="25" fillId="0" borderId="1" xfId="0" applyFont="1" applyBorder="1" applyAlignment="1">
      <alignment horizontal="center" vertical="center" wrapText="1"/>
    </xf>
    <xf numFmtId="2" fontId="25" fillId="0" borderId="1" xfId="7" applyNumberFormat="1" applyFont="1" applyFill="1" applyBorder="1" applyAlignment="1">
      <alignment horizontal="center" vertical="center" wrapText="1"/>
    </xf>
    <xf numFmtId="165" fontId="25" fillId="0" borderId="1" xfId="7" applyNumberFormat="1" applyFont="1" applyFill="1" applyBorder="1" applyAlignment="1">
      <alignment horizontal="left" vertical="center" wrapText="1"/>
    </xf>
    <xf numFmtId="0" fontId="25" fillId="0" borderId="1" xfId="2" applyFont="1" applyBorder="1" applyAlignment="1">
      <alignment horizontal="center" vertical="center" wrapText="1"/>
    </xf>
    <xf numFmtId="0" fontId="24" fillId="0" borderId="1" xfId="0" applyFont="1" applyBorder="1" applyAlignment="1">
      <alignment vertical="center" wrapText="1"/>
    </xf>
    <xf numFmtId="0" fontId="24" fillId="0" borderId="0" xfId="0" applyFont="1" applyAlignment="1">
      <alignment vertical="center" wrapText="1"/>
    </xf>
    <xf numFmtId="0" fontId="25" fillId="0" borderId="1" xfId="5" applyFont="1" applyBorder="1" applyAlignment="1">
      <alignment horizontal="center" vertical="center" wrapText="1"/>
    </xf>
    <xf numFmtId="2" fontId="25" fillId="0" borderId="1" xfId="5" applyNumberFormat="1" applyFont="1" applyBorder="1" applyAlignment="1">
      <alignment horizontal="left" vertical="center" wrapText="1"/>
    </xf>
    <xf numFmtId="164" fontId="25" fillId="0" borderId="1" xfId="6" applyNumberFormat="1" applyFont="1" applyFill="1" applyBorder="1" applyAlignment="1">
      <alignment horizontal="center" vertical="center" wrapText="1"/>
    </xf>
    <xf numFmtId="0" fontId="24" fillId="0" borderId="1" xfId="8" applyFont="1" applyBorder="1" applyAlignment="1">
      <alignment horizontal="center" vertical="center" wrapText="1"/>
    </xf>
    <xf numFmtId="0" fontId="23" fillId="0" borderId="1" xfId="8" applyFont="1" applyBorder="1" applyAlignment="1">
      <alignment vertical="center" wrapText="1"/>
    </xf>
    <xf numFmtId="0" fontId="23" fillId="0" borderId="0" xfId="8" applyFont="1" applyAlignment="1">
      <alignment vertical="center" wrapText="1"/>
    </xf>
    <xf numFmtId="0" fontId="23" fillId="0" borderId="1" xfId="8" applyFont="1" applyBorder="1" applyAlignment="1">
      <alignment horizontal="center" vertical="center" wrapText="1"/>
    </xf>
    <xf numFmtId="0" fontId="18" fillId="0" borderId="1" xfId="8" applyFont="1" applyBorder="1" applyAlignment="1">
      <alignment vertical="center" wrapText="1"/>
    </xf>
    <xf numFmtId="0" fontId="18" fillId="0" borderId="0" xfId="8" applyFont="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vertical="center"/>
    </xf>
    <xf numFmtId="164" fontId="18" fillId="0" borderId="1" xfId="12" applyNumberFormat="1" applyFont="1" applyFill="1" applyBorder="1" applyAlignment="1">
      <alignment horizontal="center" vertical="center" wrapText="1"/>
    </xf>
    <xf numFmtId="166" fontId="18" fillId="0" borderId="1" xfId="0" applyNumberFormat="1" applyFont="1" applyBorder="1" applyAlignment="1">
      <alignment horizontal="center" vertical="center"/>
    </xf>
    <xf numFmtId="2" fontId="18" fillId="0" borderId="1" xfId="9" applyNumberFormat="1" applyFont="1" applyFill="1" applyBorder="1" applyAlignment="1">
      <alignment horizontal="center"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23" fillId="0" borderId="1" xfId="4" applyFont="1" applyBorder="1" applyAlignment="1">
      <alignment vertical="center" wrapText="1"/>
    </xf>
    <xf numFmtId="0" fontId="18" fillId="0" borderId="1" xfId="5" applyFont="1" applyBorder="1" applyAlignment="1">
      <alignment horizontal="left" vertical="center" wrapText="1"/>
    </xf>
    <xf numFmtId="0" fontId="18" fillId="0" borderId="1" xfId="11" applyFont="1" applyBorder="1" applyAlignment="1">
      <alignment vertical="center" wrapText="1"/>
    </xf>
    <xf numFmtId="2" fontId="18" fillId="0" borderId="1" xfId="7" applyNumberFormat="1" applyFont="1" applyFill="1" applyBorder="1" applyAlignment="1">
      <alignment horizontal="left" vertical="center" wrapText="1"/>
    </xf>
    <xf numFmtId="165" fontId="18" fillId="0" borderId="1" xfId="14" applyNumberFormat="1" applyFont="1" applyFill="1" applyBorder="1" applyAlignment="1" applyProtection="1">
      <alignment horizontal="left" vertical="center" wrapText="1"/>
      <protection hidden="1"/>
    </xf>
    <xf numFmtId="0" fontId="18" fillId="0" borderId="1" xfId="15" applyFont="1" applyBorder="1" applyAlignment="1">
      <alignment horizontal="center" vertical="center" wrapText="1"/>
    </xf>
    <xf numFmtId="2" fontId="18" fillId="0" borderId="1" xfId="16" applyNumberFormat="1" applyFont="1" applyBorder="1" applyAlignment="1">
      <alignment horizontal="left" vertical="center" wrapText="1"/>
    </xf>
    <xf numFmtId="164" fontId="18" fillId="0" borderId="1" xfId="17" applyNumberFormat="1" applyFont="1" applyFill="1" applyBorder="1" applyAlignment="1">
      <alignment horizontal="center" vertical="center" wrapText="1"/>
    </xf>
    <xf numFmtId="164" fontId="18" fillId="0" borderId="1" xfId="7" applyNumberFormat="1" applyFont="1" applyFill="1" applyBorder="1" applyAlignment="1">
      <alignment horizontal="left" vertical="center" wrapText="1"/>
    </xf>
    <xf numFmtId="164" fontId="18" fillId="0" borderId="1" xfId="14" applyNumberFormat="1" applyFont="1" applyFill="1" applyBorder="1" applyAlignment="1">
      <alignment horizontal="center" vertical="center" wrapText="1"/>
    </xf>
    <xf numFmtId="0" fontId="18" fillId="0" borderId="1" xfId="0" applyFont="1" applyBorder="1" applyAlignment="1">
      <alignment horizontal="left" vertical="center"/>
    </xf>
    <xf numFmtId="0" fontId="18" fillId="0" borderId="1" xfId="15" applyFont="1" applyBorder="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2" fontId="23" fillId="0" borderId="1" xfId="9" applyNumberFormat="1" applyFont="1" applyFill="1" applyBorder="1" applyAlignment="1">
      <alignment horizontal="center" vertical="center" wrapText="1"/>
    </xf>
    <xf numFmtId="0" fontId="26" fillId="0" borderId="0" xfId="0" applyFont="1" applyAlignment="1">
      <alignment vertical="center"/>
    </xf>
    <xf numFmtId="2" fontId="26" fillId="0" borderId="0" xfId="0" applyNumberFormat="1" applyFont="1" applyAlignment="1">
      <alignment horizontal="center" vertical="center"/>
    </xf>
    <xf numFmtId="2" fontId="26" fillId="0" borderId="0" xfId="0" applyNumberFormat="1"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vertical="center"/>
    </xf>
    <xf numFmtId="0" fontId="27" fillId="0" borderId="0" xfId="2" applyFont="1" applyAlignment="1">
      <alignment vertical="center"/>
    </xf>
    <xf numFmtId="164" fontId="28" fillId="0" borderId="0" xfId="1" applyNumberFormat="1" applyFont="1" applyFill="1" applyAlignment="1">
      <alignment horizontal="center" vertical="center" wrapText="1"/>
    </xf>
    <xf numFmtId="164" fontId="28" fillId="0" borderId="0" xfId="1" applyNumberFormat="1" applyFont="1" applyFill="1" applyAlignment="1">
      <alignment vertical="center" wrapText="1"/>
    </xf>
    <xf numFmtId="165" fontId="28" fillId="0" borderId="0" xfId="1" applyNumberFormat="1" applyFont="1" applyFill="1" applyAlignment="1">
      <alignment horizontal="center" vertical="center" wrapText="1"/>
    </xf>
    <xf numFmtId="164" fontId="28" fillId="0" borderId="0" xfId="1" applyNumberFormat="1" applyFont="1" applyFill="1" applyAlignment="1">
      <alignment horizontal="left" vertical="center" wrapText="1"/>
    </xf>
    <xf numFmtId="49" fontId="28" fillId="0" borderId="0" xfId="1" applyNumberFormat="1" applyFont="1" applyFill="1" applyAlignment="1">
      <alignment horizontal="center" vertical="center" wrapText="1"/>
    </xf>
    <xf numFmtId="164" fontId="27" fillId="0" borderId="0" xfId="1" applyNumberFormat="1" applyFont="1" applyFill="1" applyAlignment="1">
      <alignment vertical="center" wrapText="1"/>
    </xf>
    <xf numFmtId="0" fontId="23" fillId="0" borderId="1" xfId="0" applyFont="1" applyBorder="1" applyAlignment="1">
      <alignment horizontal="center" vertical="center" wrapText="1"/>
    </xf>
    <xf numFmtId="164" fontId="23" fillId="0" borderId="3" xfId="1" applyNumberFormat="1" applyFont="1" applyFill="1" applyBorder="1" applyAlignment="1">
      <alignment horizontal="center" vertical="center" wrapText="1"/>
    </xf>
    <xf numFmtId="0" fontId="23" fillId="0" borderId="1" xfId="1" applyNumberFormat="1"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165" fontId="18" fillId="0" borderId="1" xfId="7" applyNumberFormat="1" applyFont="1" applyFill="1" applyBorder="1" applyAlignment="1">
      <alignment horizontal="center" vertical="center" wrapText="1"/>
    </xf>
    <xf numFmtId="165" fontId="23" fillId="0" borderId="1" xfId="7" applyNumberFormat="1" applyFont="1" applyFill="1" applyBorder="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27" fillId="0" borderId="0" xfId="0" applyFont="1" applyAlignment="1">
      <alignment vertical="center" wrapText="1"/>
    </xf>
    <xf numFmtId="0" fontId="27" fillId="0" borderId="0" xfId="2" applyFont="1" applyAlignment="1">
      <alignment vertical="center" wrapText="1"/>
    </xf>
    <xf numFmtId="164" fontId="23" fillId="0" borderId="1" xfId="1" applyNumberFormat="1" applyFont="1" applyFill="1" applyBorder="1" applyAlignment="1">
      <alignment vertical="center" wrapText="1"/>
    </xf>
    <xf numFmtId="164" fontId="23" fillId="0" borderId="0" xfId="1" applyNumberFormat="1" applyFont="1" applyFill="1" applyAlignment="1">
      <alignment vertical="center" wrapText="1"/>
    </xf>
    <xf numFmtId="2" fontId="27" fillId="0" borderId="0" xfId="0" applyNumberFormat="1" applyFont="1" applyAlignment="1">
      <alignment horizontal="center" vertical="center" wrapText="1"/>
    </xf>
    <xf numFmtId="0" fontId="18" fillId="0" borderId="1" xfId="3" applyNumberFormat="1" applyFont="1" applyFill="1" applyBorder="1" applyAlignment="1">
      <alignment horizontal="center" vertical="center" wrapText="1"/>
    </xf>
    <xf numFmtId="43" fontId="18" fillId="0" borderId="1" xfId="59" applyFont="1" applyFill="1" applyBorder="1" applyAlignment="1">
      <alignment horizontal="center" vertical="center" wrapText="1"/>
    </xf>
    <xf numFmtId="43" fontId="18" fillId="0" borderId="1" xfId="59" applyFont="1" applyBorder="1" applyAlignment="1">
      <alignment horizontal="center" vertical="center" wrapText="1"/>
    </xf>
    <xf numFmtId="0" fontId="18" fillId="0" borderId="1" xfId="4" applyFont="1" applyBorder="1" applyAlignment="1">
      <alignment vertical="center" wrapText="1"/>
    </xf>
    <xf numFmtId="43" fontId="18" fillId="0" borderId="1" xfId="59" applyFont="1" applyFill="1" applyBorder="1" applyAlignment="1">
      <alignment horizontal="right" vertical="center" wrapText="1"/>
    </xf>
    <xf numFmtId="164" fontId="23" fillId="0" borderId="0" xfId="1" applyNumberFormat="1" applyFont="1" applyFill="1" applyBorder="1" applyAlignment="1">
      <alignment horizontal="center" vertical="center" wrapText="1"/>
    </xf>
    <xf numFmtId="0" fontId="28" fillId="0" borderId="0" xfId="2" applyFont="1" applyAlignment="1">
      <alignment vertical="center"/>
    </xf>
    <xf numFmtId="0" fontId="28" fillId="0" borderId="0" xfId="2" applyFont="1" applyAlignment="1">
      <alignment vertical="center" wrapText="1"/>
    </xf>
    <xf numFmtId="0" fontId="23" fillId="0" borderId="1" xfId="0" applyFont="1" applyBorder="1" applyAlignment="1">
      <alignment vertical="center" wrapText="1"/>
    </xf>
    <xf numFmtId="43" fontId="23" fillId="0" borderId="1" xfId="59" applyFont="1" applyFill="1" applyBorder="1" applyAlignment="1">
      <alignment horizontal="center" vertical="center" wrapText="1"/>
    </xf>
    <xf numFmtId="43" fontId="18" fillId="0" borderId="1" xfId="59" applyFont="1" applyBorder="1" applyAlignment="1">
      <alignment horizontal="center" vertical="center"/>
    </xf>
    <xf numFmtId="43" fontId="23" fillId="0" borderId="1" xfId="59" applyFont="1" applyFill="1" applyBorder="1" applyAlignment="1">
      <alignment horizontal="right" vertical="center" wrapText="1"/>
    </xf>
    <xf numFmtId="0" fontId="23" fillId="0" borderId="1" xfId="0" applyFont="1" applyBorder="1" applyAlignment="1">
      <alignment horizontal="center" vertical="center" wrapText="1"/>
    </xf>
    <xf numFmtId="164" fontId="23" fillId="0" borderId="1" xfId="1" applyNumberFormat="1" applyFont="1" applyFill="1" applyBorder="1" applyAlignment="1">
      <alignment horizontal="center" vertical="center" wrapText="1"/>
    </xf>
    <xf numFmtId="164" fontId="26" fillId="0" borderId="0" xfId="1" applyNumberFormat="1" applyFont="1" applyFill="1" applyAlignment="1">
      <alignment horizontal="center" vertical="center"/>
    </xf>
    <xf numFmtId="0" fontId="23" fillId="0" borderId="1" xfId="1"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164" fontId="28" fillId="0" borderId="0" xfId="1" applyNumberFormat="1" applyFont="1" applyFill="1" applyAlignment="1">
      <alignment horizontal="center" vertical="center"/>
    </xf>
    <xf numFmtId="0" fontId="26" fillId="0" borderId="0" xfId="0" applyFont="1" applyAlignment="1">
      <alignment horizontal="left" vertical="center" wrapText="1"/>
    </xf>
    <xf numFmtId="164" fontId="23" fillId="0" borderId="2" xfId="1" applyNumberFormat="1" applyFont="1" applyFill="1" applyBorder="1" applyAlignment="1">
      <alignment horizontal="center" vertical="center" wrapText="1"/>
    </xf>
    <xf numFmtId="164" fontId="23" fillId="0" borderId="3" xfId="1" applyNumberFormat="1" applyFont="1" applyFill="1" applyBorder="1" applyAlignment="1">
      <alignment horizontal="center" vertical="center" wrapText="1"/>
    </xf>
    <xf numFmtId="164" fontId="26" fillId="0" borderId="0" xfId="1" applyNumberFormat="1" applyFont="1" applyFill="1" applyAlignment="1">
      <alignment horizontal="center" vertical="center" wrapText="1"/>
    </xf>
    <xf numFmtId="164" fontId="28" fillId="0" borderId="0" xfId="1" applyNumberFormat="1" applyFont="1" applyFill="1" applyAlignment="1">
      <alignment horizontal="center" vertical="center" wrapText="1"/>
    </xf>
  </cellXfs>
  <cellStyles count="60">
    <cellStyle name="%" xfId="19"/>
    <cellStyle name="CC1" xfId="20"/>
    <cellStyle name="CC2" xfId="21"/>
    <cellStyle name="chchuyen" xfId="22"/>
    <cellStyle name="Comma" xfId="59" builtinId="3"/>
    <cellStyle name="Comma 10 10 2 2 2" xfId="6"/>
    <cellStyle name="Comma 10 2 2" xfId="7"/>
    <cellStyle name="Comma 11" xfId="14"/>
    <cellStyle name="Comma 15" xfId="3"/>
    <cellStyle name="Comma 15 2 2 2 2" xfId="13"/>
    <cellStyle name="Comma 2" xfId="23"/>
    <cellStyle name="Comma 2 2" xfId="1"/>
    <cellStyle name="Comma 2 2 2" xfId="9"/>
    <cellStyle name="Comma 3 4" xfId="17"/>
    <cellStyle name="Comma 4" xfId="24"/>
    <cellStyle name="Comma 4 6 2 2 2 2" xfId="12"/>
    <cellStyle name="Comma0" xfId="25"/>
    <cellStyle name="Cthuc" xfId="26"/>
    <cellStyle name="Cthuc1" xfId="27"/>
    <cellStyle name="Currency0" xfId="28"/>
    <cellStyle name="d" xfId="29"/>
    <cellStyle name="d%" xfId="30"/>
    <cellStyle name="d1" xfId="31"/>
    <cellStyle name="Date" xfId="32"/>
    <cellStyle name="Fixed" xfId="33"/>
    <cellStyle name="Header1" xfId="34"/>
    <cellStyle name="Header2" xfId="35"/>
    <cellStyle name="luc" xfId="36"/>
    <cellStyle name="luc2" xfId="37"/>
    <cellStyle name="n1" xfId="38"/>
    <cellStyle name="Normal" xfId="0" builtinId="0"/>
    <cellStyle name="Normal 10" xfId="5"/>
    <cellStyle name="Normal 10 4" xfId="10"/>
    <cellStyle name="Normal 10_bieu mau đieu tra KHSDĐ hang nam 2" xfId="39"/>
    <cellStyle name="Normal 10_bieu mau đieu tra KHSDĐ hang nam 2 2" xfId="16"/>
    <cellStyle name="Normal 2" xfId="8"/>
    <cellStyle name="Normal 2 2" xfId="40"/>
    <cellStyle name="Normal 2 3 2" xfId="2"/>
    <cellStyle name="Normal 26 2 2" xfId="18"/>
    <cellStyle name="Normal 26 3" xfId="4"/>
    <cellStyle name="Normal 3" xfId="41"/>
    <cellStyle name="Normal 3 3" xfId="42"/>
    <cellStyle name="Normal 4" xfId="43"/>
    <cellStyle name="Normal 5" xfId="44"/>
    <cellStyle name="Normal 6" xfId="45"/>
    <cellStyle name="Normal 7 2" xfId="46"/>
    <cellStyle name="Normal 9 2" xfId="15"/>
    <cellStyle name="Normal_THop_Tinh(HaNoi)" xfId="11"/>
    <cellStyle name="tde" xfId="47"/>
    <cellStyle name="똿뗦먛귟 [0.00]_PRODUCT DETAIL Q1" xfId="48"/>
    <cellStyle name="똿뗦먛귟_PRODUCT DETAIL Q1" xfId="49"/>
    <cellStyle name="믅됞 [0.00]_PRODUCT DETAIL Q1" xfId="50"/>
    <cellStyle name="믅됞_PRODUCT DETAIL Q1" xfId="51"/>
    <cellStyle name="백분율_HOBONG" xfId="52"/>
    <cellStyle name="뷭?_BOOKSHIP" xfId="53"/>
    <cellStyle name="콤마 [0]_1202" xfId="54"/>
    <cellStyle name="콤마_1202" xfId="55"/>
    <cellStyle name="통화 [0]_1202" xfId="56"/>
    <cellStyle name="통화_1202" xfId="57"/>
    <cellStyle name="표준_(정보부문)월별인원계획"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4</xdr:row>
      <xdr:rowOff>53340</xdr:rowOff>
    </xdr:from>
    <xdr:to>
      <xdr:col>6</xdr:col>
      <xdr:colOff>739140</xdr:colOff>
      <xdr:row>4</xdr:row>
      <xdr:rowOff>53340</xdr:rowOff>
    </xdr:to>
    <xdr:cxnSp macro="">
      <xdr:nvCxnSpPr>
        <xdr:cNvPr id="3" name="Straight Connector 2"/>
        <xdr:cNvCxnSpPr/>
      </xdr:nvCxnSpPr>
      <xdr:spPr>
        <a:xfrm>
          <a:off x="4198620" y="853440"/>
          <a:ext cx="3314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220980</xdr:colOff>
      <xdr:row>4</xdr:row>
      <xdr:rowOff>53340</xdr:rowOff>
    </xdr:from>
    <xdr:to>
      <xdr:col>6</xdr:col>
      <xdr:colOff>769620</xdr:colOff>
      <xdr:row>4</xdr:row>
      <xdr:rowOff>53340</xdr:rowOff>
    </xdr:to>
    <xdr:cxnSp macro="">
      <xdr:nvCxnSpPr>
        <xdr:cNvPr id="2" name="Straight Connector 1"/>
        <xdr:cNvCxnSpPr/>
      </xdr:nvCxnSpPr>
      <xdr:spPr>
        <a:xfrm>
          <a:off x="4229100" y="967740"/>
          <a:ext cx="3314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213360</xdr:colOff>
      <xdr:row>4</xdr:row>
      <xdr:rowOff>60960</xdr:rowOff>
    </xdr:from>
    <xdr:to>
      <xdr:col>6</xdr:col>
      <xdr:colOff>762000</xdr:colOff>
      <xdr:row>4</xdr:row>
      <xdr:rowOff>60960</xdr:rowOff>
    </xdr:to>
    <xdr:cxnSp macro="">
      <xdr:nvCxnSpPr>
        <xdr:cNvPr id="2" name="Straight Connector 1"/>
        <xdr:cNvCxnSpPr/>
      </xdr:nvCxnSpPr>
      <xdr:spPr>
        <a:xfrm>
          <a:off x="4221480" y="975360"/>
          <a:ext cx="3314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198120</xdr:colOff>
      <xdr:row>4</xdr:row>
      <xdr:rowOff>53340</xdr:rowOff>
    </xdr:from>
    <xdr:to>
      <xdr:col>6</xdr:col>
      <xdr:colOff>746760</xdr:colOff>
      <xdr:row>4</xdr:row>
      <xdr:rowOff>53340</xdr:rowOff>
    </xdr:to>
    <xdr:cxnSp macro="">
      <xdr:nvCxnSpPr>
        <xdr:cNvPr id="2" name="Straight Connector 1"/>
        <xdr:cNvCxnSpPr/>
      </xdr:nvCxnSpPr>
      <xdr:spPr>
        <a:xfrm>
          <a:off x="4206240" y="1325880"/>
          <a:ext cx="3314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D\LIEU\THAIBAO\THU%20VIEN%20TN\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 val="Sheet1"/>
      <sheetName val="DVHC"/>
      <sheetName val="Kyhieu"/>
      <sheetName val="DAT1"/>
      <sheetName val="TT1"/>
    </sheetNames>
    <sheetDataSet>
      <sheetData sheetId="0" refreshError="1"/>
      <sheetData sheetId="1" refreshError="1"/>
      <sheetData sheetId="2" refreshError="1">
        <row r="7">
          <cell r="B7" t="str">
            <v>A dao</v>
          </cell>
          <cell r="C7">
            <v>1</v>
          </cell>
          <cell r="E7" t="str">
            <v>Nhaân coâng 2,7/7</v>
          </cell>
          <cell r="F7">
            <v>1</v>
          </cell>
          <cell r="H7" t="str">
            <v>Maùy troän 250 lít</v>
          </cell>
          <cell r="I7">
            <v>1</v>
          </cell>
        </row>
        <row r="8">
          <cell r="B8" t="str">
            <v>Baät saét 20x4x250</v>
          </cell>
          <cell r="C8">
            <v>2</v>
          </cell>
          <cell r="E8" t="str">
            <v>Nhaân coâng 3/7</v>
          </cell>
          <cell r="F8">
            <v>2</v>
          </cell>
          <cell r="H8" t="str">
            <v>Maùy ñaàm baøn 1kw</v>
          </cell>
          <cell r="I8">
            <v>2</v>
          </cell>
        </row>
        <row r="9">
          <cell r="B9" t="str">
            <v>Baät saét d = 10mm</v>
          </cell>
          <cell r="C9">
            <v>3</v>
          </cell>
          <cell r="E9" t="str">
            <v>Nhaân coâng 3,5/7</v>
          </cell>
          <cell r="F9">
            <v>3</v>
          </cell>
          <cell r="H9" t="str">
            <v>Maùy ñaàm duøi 1,5Kw</v>
          </cell>
          <cell r="I9">
            <v>3</v>
          </cell>
        </row>
        <row r="10">
          <cell r="B10" t="str">
            <v>Baät saét d=10mm</v>
          </cell>
          <cell r="C10">
            <v>4</v>
          </cell>
          <cell r="E10" t="str">
            <v>Nhaân coâng 3,7/7</v>
          </cell>
          <cell r="F10">
            <v>4</v>
          </cell>
          <cell r="H10" t="str">
            <v>Maùy caét uoán</v>
          </cell>
          <cell r="I10">
            <v>4</v>
          </cell>
        </row>
        <row r="11">
          <cell r="B11" t="str">
            <v>Boä ñieàu toác quaït(32V400FM/K) Uùc</v>
          </cell>
          <cell r="C11">
            <v>5</v>
          </cell>
          <cell r="E11" t="str">
            <v>Nhaân coâng 4/7</v>
          </cell>
          <cell r="F11">
            <v>5</v>
          </cell>
          <cell r="H11" t="str">
            <v>Maùy haøn 23Kw</v>
          </cell>
          <cell r="I11">
            <v>5</v>
          </cell>
        </row>
        <row r="12">
          <cell r="B12" t="str">
            <v>Boàn inox 3m3 ngang Dapha</v>
          </cell>
          <cell r="C12">
            <v>6</v>
          </cell>
          <cell r="E12" t="str">
            <v>Nhaân coâng 4,5/7</v>
          </cell>
          <cell r="F12">
            <v>6</v>
          </cell>
          <cell r="H12" t="str">
            <v>Maùy vaän thaêng 0,8T</v>
          </cell>
          <cell r="I12">
            <v>6</v>
          </cell>
        </row>
        <row r="13">
          <cell r="B13" t="str">
            <v>Boàn inox 5m3 ngang Dapha</v>
          </cell>
          <cell r="C13">
            <v>7</v>
          </cell>
          <cell r="H13" t="str">
            <v>Maùy troän vöõa 80 lít</v>
          </cell>
          <cell r="I13">
            <v>7</v>
          </cell>
        </row>
        <row r="14">
          <cell r="B14" t="str">
            <v>Boät maøu</v>
          </cell>
          <cell r="C14">
            <v>8</v>
          </cell>
          <cell r="H14" t="str">
            <v>Maùy haøn 15Kw</v>
          </cell>
          <cell r="I14">
            <v>8</v>
          </cell>
        </row>
        <row r="15">
          <cell r="B15" t="str">
            <v>Bu long M20x80</v>
          </cell>
          <cell r="C15">
            <v>9</v>
          </cell>
          <cell r="H15" t="str">
            <v>Maùy khoan 4,5Kw</v>
          </cell>
          <cell r="I15">
            <v>9</v>
          </cell>
        </row>
        <row r="16">
          <cell r="B16" t="str">
            <v>Bulong M20x80</v>
          </cell>
          <cell r="C16">
            <v>10</v>
          </cell>
          <cell r="H16" t="str">
            <v>Maùy haøn 14Kw</v>
          </cell>
          <cell r="I16">
            <v>10</v>
          </cell>
        </row>
        <row r="17">
          <cell r="B17" t="str">
            <v>Caàn caåu 10T</v>
          </cell>
          <cell r="C17">
            <v>11</v>
          </cell>
          <cell r="H17" t="str">
            <v>Khoan caàm tay</v>
          </cell>
          <cell r="I17">
            <v>11</v>
          </cell>
        </row>
        <row r="18">
          <cell r="B18" t="str">
            <v>Caàu dao ñaûo 4 cöïc 250A(5LBC4250) uùc</v>
          </cell>
          <cell r="C18">
            <v>12</v>
          </cell>
        </row>
        <row r="19">
          <cell r="B19" t="str">
            <v>Caàu thu raùc oáng xoái</v>
          </cell>
          <cell r="C19">
            <v>13</v>
          </cell>
        </row>
        <row r="20">
          <cell r="B20" t="str">
            <v>Caây choáng</v>
          </cell>
          <cell r="C20">
            <v>14</v>
          </cell>
        </row>
        <row r="21">
          <cell r="B21" t="str">
            <v>Caùp cv 22</v>
          </cell>
          <cell r="C21">
            <v>15</v>
          </cell>
        </row>
        <row r="22">
          <cell r="B22" t="str">
            <v>Caùp ñoàng traàn C50</v>
          </cell>
          <cell r="C22">
            <v>16</v>
          </cell>
        </row>
        <row r="23">
          <cell r="B23" t="str">
            <v>Caùt</v>
          </cell>
          <cell r="C23">
            <v>17</v>
          </cell>
        </row>
        <row r="24">
          <cell r="B24" t="str">
            <v>Caùt vaøng</v>
          </cell>
          <cell r="C24">
            <v>18</v>
          </cell>
        </row>
        <row r="25">
          <cell r="B25" t="str">
            <v>CB 100A 3P ABE103a LG</v>
          </cell>
          <cell r="C25">
            <v>19</v>
          </cell>
        </row>
        <row r="26">
          <cell r="B26" t="str">
            <v>CB 10A 2P ABE32a LG</v>
          </cell>
          <cell r="C26">
            <v>20</v>
          </cell>
        </row>
        <row r="27">
          <cell r="B27" t="str">
            <v>CB 125A 2P ABE202a LG</v>
          </cell>
          <cell r="C27">
            <v>21</v>
          </cell>
        </row>
        <row r="28">
          <cell r="B28" t="str">
            <v>CB 150A 2P ABE202a LG</v>
          </cell>
          <cell r="C28">
            <v>22</v>
          </cell>
        </row>
        <row r="29">
          <cell r="B29" t="str">
            <v>CB 150A 3P ABS203a LG</v>
          </cell>
          <cell r="C29">
            <v>23</v>
          </cell>
        </row>
        <row r="30">
          <cell r="B30" t="str">
            <v>CB 250A 3P ABS 403a LG</v>
          </cell>
          <cell r="C30">
            <v>24</v>
          </cell>
        </row>
        <row r="31">
          <cell r="B31" t="str">
            <v>CB 30A 3P ABE33a LG</v>
          </cell>
          <cell r="C31">
            <v>25</v>
          </cell>
        </row>
        <row r="32">
          <cell r="B32" t="str">
            <v>CB 40A 2P ABE52a LG</v>
          </cell>
          <cell r="C32">
            <v>26</v>
          </cell>
        </row>
        <row r="33">
          <cell r="B33" t="str">
            <v>CB 50A 3P ABE53a LG</v>
          </cell>
          <cell r="C33">
            <v>27</v>
          </cell>
        </row>
        <row r="34">
          <cell r="B34" t="str">
            <v>CB 60A 3P ABE63a LG</v>
          </cell>
          <cell r="C34">
            <v>28</v>
          </cell>
        </row>
        <row r="35">
          <cell r="B35" t="str">
            <v>CB 75A 3P ABE103a LG</v>
          </cell>
          <cell r="C35">
            <v>29</v>
          </cell>
        </row>
        <row r="36">
          <cell r="B36" t="str">
            <v>Chao chuïp</v>
          </cell>
          <cell r="C36">
            <v>30</v>
          </cell>
        </row>
        <row r="37">
          <cell r="B37" t="str">
            <v>Co PVC Þ34-21</v>
          </cell>
          <cell r="C37">
            <v>31</v>
          </cell>
        </row>
        <row r="38">
          <cell r="B38" t="str">
            <v>Co PVC Þ60</v>
          </cell>
          <cell r="C38">
            <v>32</v>
          </cell>
        </row>
        <row r="39">
          <cell r="B39" t="str">
            <v>Coân PVC Þ34/27/21</v>
          </cell>
          <cell r="C39">
            <v>33</v>
          </cell>
        </row>
        <row r="40">
          <cell r="B40" t="str">
            <v>Coân PVC Þ60/34</v>
          </cell>
          <cell r="C40">
            <v>34</v>
          </cell>
        </row>
        <row r="41">
          <cell r="B41" t="str">
            <v>Coàn röûa</v>
          </cell>
          <cell r="C41">
            <v>35</v>
          </cell>
        </row>
        <row r="42">
          <cell r="B42" t="str">
            <v>Coïc ñoàng Þ16 L = 2,4m Cadivi</v>
          </cell>
          <cell r="C42">
            <v>36</v>
          </cell>
        </row>
        <row r="43">
          <cell r="B43" t="str">
            <v>Con taéc 2 daây aâm ( 30/1/2M-1D) uùc</v>
          </cell>
          <cell r="C43">
            <v>37</v>
          </cell>
        </row>
        <row r="44">
          <cell r="B44" t="str">
            <v>Con taéc 3 daây aâm( 30M) Uùc</v>
          </cell>
          <cell r="C44">
            <v>38</v>
          </cell>
        </row>
        <row r="45">
          <cell r="B45" t="str">
            <v>Cöûa nhöïa NVS</v>
          </cell>
          <cell r="C45">
            <v>39</v>
          </cell>
        </row>
        <row r="46">
          <cell r="B46" t="str">
            <v>Cöûa ñi saét kính</v>
          </cell>
          <cell r="C46">
            <v>40</v>
          </cell>
        </row>
        <row r="47">
          <cell r="B47" t="str">
            <v>Cöûa soå luøa saét kính</v>
          </cell>
          <cell r="C47">
            <v>41</v>
          </cell>
        </row>
        <row r="48">
          <cell r="B48" t="str">
            <v>Daây daãn</v>
          </cell>
          <cell r="C48">
            <v>42</v>
          </cell>
        </row>
        <row r="49">
          <cell r="B49" t="str">
            <v>Daây ñieän ñôn vc 1,5</v>
          </cell>
          <cell r="C49">
            <v>43</v>
          </cell>
        </row>
        <row r="50">
          <cell r="B50" t="str">
            <v>Daây theùp</v>
          </cell>
          <cell r="C50">
            <v>44</v>
          </cell>
        </row>
        <row r="51">
          <cell r="B51" t="str">
            <v>Flinkote</v>
          </cell>
          <cell r="C51">
            <v>45</v>
          </cell>
        </row>
        <row r="52">
          <cell r="B52" t="str">
            <v>Gaïch 20x10</v>
          </cell>
          <cell r="C52">
            <v>46</v>
          </cell>
        </row>
        <row r="53">
          <cell r="B53" t="str">
            <v>Gaïch boäng</v>
          </cell>
          <cell r="C53">
            <v>47</v>
          </cell>
        </row>
        <row r="54">
          <cell r="B54" t="str">
            <v>Gaïch Ceramic 20x15</v>
          </cell>
          <cell r="C54">
            <v>48</v>
          </cell>
        </row>
        <row r="55">
          <cell r="B55" t="str">
            <v>Gaïch Ceramic 30x30</v>
          </cell>
          <cell r="C55">
            <v>49</v>
          </cell>
        </row>
        <row r="56">
          <cell r="B56" t="str">
            <v>Gaïch Ceramic nhaùm 20x20</v>
          </cell>
          <cell r="C56">
            <v>50</v>
          </cell>
        </row>
        <row r="57">
          <cell r="B57" t="str">
            <v>Gaïch men 15x30</v>
          </cell>
          <cell r="C57">
            <v>51</v>
          </cell>
        </row>
        <row r="58">
          <cell r="B58" t="str">
            <v>Gaïch oáng 10x10x20</v>
          </cell>
          <cell r="C58">
            <v>52</v>
          </cell>
        </row>
        <row r="59">
          <cell r="B59" t="str">
            <v>Gaïch oáng 8x8x19</v>
          </cell>
          <cell r="C59">
            <v>53</v>
          </cell>
        </row>
        <row r="60">
          <cell r="B60" t="str">
            <v>Gaïch theû 4x8x19</v>
          </cell>
          <cell r="C60">
            <v>54</v>
          </cell>
        </row>
        <row r="61">
          <cell r="B61" t="str">
            <v>Gaïch xi maêng 20x20</v>
          </cell>
          <cell r="C61">
            <v>55</v>
          </cell>
        </row>
        <row r="62">
          <cell r="B62" t="str">
            <v>Giaù ñôõ maùy</v>
          </cell>
          <cell r="C62">
            <v>56</v>
          </cell>
        </row>
        <row r="63">
          <cell r="B63" t="str">
            <v>Giaùy nhaùm</v>
          </cell>
          <cell r="C63">
            <v>57</v>
          </cell>
        </row>
        <row r="64">
          <cell r="B64" t="str">
            <v>Goã caàu coâng taùc</v>
          </cell>
          <cell r="C64">
            <v>58</v>
          </cell>
        </row>
        <row r="65">
          <cell r="B65" t="str">
            <v>Goã cheøn</v>
          </cell>
          <cell r="C65">
            <v>59</v>
          </cell>
        </row>
        <row r="66">
          <cell r="B66" t="str">
            <v>Goã choáng</v>
          </cell>
          <cell r="C66">
            <v>60</v>
          </cell>
        </row>
        <row r="67">
          <cell r="B67" t="str">
            <v>Goã ñaø neïp</v>
          </cell>
          <cell r="C67">
            <v>61</v>
          </cell>
        </row>
        <row r="68">
          <cell r="B68" t="str">
            <v>Goã vaùn</v>
          </cell>
          <cell r="C68">
            <v>62</v>
          </cell>
        </row>
        <row r="69">
          <cell r="B69" t="str">
            <v>Goã xeû</v>
          </cell>
          <cell r="C69">
            <v>63</v>
          </cell>
        </row>
        <row r="70">
          <cell r="B70" t="str">
            <v>Hoá ñaáu daây 4CB54 cty Nam vieät</v>
          </cell>
          <cell r="C70">
            <v>64</v>
          </cell>
        </row>
        <row r="71">
          <cell r="B71" t="str">
            <v>Hoäp con taéc S/Wbox1</v>
          </cell>
          <cell r="C71">
            <v>65</v>
          </cell>
        </row>
        <row r="72">
          <cell r="B72" t="str">
            <v>Hoäp gaén oå ñieän thoaïi</v>
          </cell>
          <cell r="C72">
            <v>66</v>
          </cell>
        </row>
        <row r="73">
          <cell r="B73" t="str">
            <v>Hoäp noái caùp ñieän thoaïi</v>
          </cell>
          <cell r="C73">
            <v>67</v>
          </cell>
        </row>
        <row r="74">
          <cell r="B74" t="str">
            <v>Hoäp noái caùp tieáp ñaát kho saùch</v>
          </cell>
          <cell r="C74">
            <v>68</v>
          </cell>
        </row>
        <row r="75">
          <cell r="B75" t="str">
            <v>Hoäp soá</v>
          </cell>
          <cell r="C75">
            <v>69</v>
          </cell>
        </row>
        <row r="76">
          <cell r="B76" t="str">
            <v>Hoäp tole</v>
          </cell>
          <cell r="C76">
            <v>70</v>
          </cell>
        </row>
        <row r="77">
          <cell r="B77" t="str">
            <v>Keõm buoäc</v>
          </cell>
          <cell r="C77">
            <v>71</v>
          </cell>
        </row>
        <row r="78">
          <cell r="B78" t="str">
            <v>Khung goã</v>
          </cell>
          <cell r="C78">
            <v>72</v>
          </cell>
        </row>
        <row r="79">
          <cell r="B79" t="str">
            <v>Khung saét kính cheát</v>
          </cell>
          <cell r="C79">
            <v>73</v>
          </cell>
        </row>
        <row r="80">
          <cell r="B80" t="str">
            <v>Kim thu seùt S 4,5 Phaùp</v>
          </cell>
          <cell r="C80">
            <v>74</v>
          </cell>
        </row>
        <row r="81">
          <cell r="B81" t="str">
            <v>Maêng soâng Þ114</v>
          </cell>
          <cell r="C81">
            <v>75</v>
          </cell>
        </row>
        <row r="82">
          <cell r="B82" t="str">
            <v>Maêng soâng Þ21</v>
          </cell>
          <cell r="C82">
            <v>76</v>
          </cell>
        </row>
        <row r="83">
          <cell r="B83" t="str">
            <v>Maêng soâng Þ27</v>
          </cell>
          <cell r="C83">
            <v>77</v>
          </cell>
        </row>
        <row r="84">
          <cell r="B84" t="str">
            <v>Maêng soâng Þ34</v>
          </cell>
          <cell r="C84">
            <v>78</v>
          </cell>
        </row>
        <row r="85">
          <cell r="B85" t="str">
            <v>Maêng soâng Þ60</v>
          </cell>
          <cell r="C85">
            <v>79</v>
          </cell>
        </row>
        <row r="86">
          <cell r="B86" t="str">
            <v>Maêng soâng Þ75</v>
          </cell>
          <cell r="C86">
            <v>80</v>
          </cell>
        </row>
        <row r="87">
          <cell r="B87" t="str">
            <v>Maêng soâng Þ90</v>
          </cell>
          <cell r="C87">
            <v>81</v>
          </cell>
        </row>
        <row r="88">
          <cell r="B88" t="str">
            <v>Matit</v>
          </cell>
          <cell r="C88">
            <v>82</v>
          </cell>
        </row>
        <row r="89">
          <cell r="B89" t="str">
            <v>Moùc saét</v>
          </cell>
          <cell r="C89">
            <v>83</v>
          </cell>
        </row>
        <row r="90">
          <cell r="B90" t="str">
            <v>Moùc saét ñeäm</v>
          </cell>
          <cell r="C90">
            <v>84</v>
          </cell>
        </row>
        <row r="91">
          <cell r="B91" t="str">
            <v>Ñaát ñeøn</v>
          </cell>
          <cell r="C91">
            <v>85</v>
          </cell>
        </row>
        <row r="92">
          <cell r="B92" t="str">
            <v>Ñaù 1x2</v>
          </cell>
          <cell r="C92">
            <v>86</v>
          </cell>
        </row>
        <row r="93">
          <cell r="B93" t="str">
            <v>Ñaù 4x6</v>
          </cell>
          <cell r="C93">
            <v>87</v>
          </cell>
        </row>
        <row r="94">
          <cell r="B94" t="str">
            <v>Neïp goã</v>
          </cell>
          <cell r="C94">
            <v>88</v>
          </cell>
        </row>
        <row r="95">
          <cell r="B95" t="str">
            <v>Ñeøn 1,2*2 maùng taùn quang VN</v>
          </cell>
          <cell r="C95">
            <v>89</v>
          </cell>
        </row>
        <row r="96">
          <cell r="B96" t="str">
            <v>Ñeøn 1,2*3 maùng taùn quang VN</v>
          </cell>
          <cell r="C96">
            <v>90</v>
          </cell>
        </row>
        <row r="97">
          <cell r="B97" t="str">
            <v>Ñeøn aùp töôøng 40W</v>
          </cell>
          <cell r="C97">
            <v>91</v>
          </cell>
        </row>
        <row r="98">
          <cell r="B98" t="str">
            <v>Ñeøn choáng noå boùng troøn 100W VN</v>
          </cell>
          <cell r="C98">
            <v>92</v>
          </cell>
        </row>
        <row r="99">
          <cell r="B99" t="str">
            <v>Ñeøn chuøm</v>
          </cell>
          <cell r="C99">
            <v>93</v>
          </cell>
        </row>
        <row r="100">
          <cell r="B100" t="str">
            <v>Ñeøn chuøm aùp traàn ñeá vuoâng VN</v>
          </cell>
          <cell r="C100">
            <v>94</v>
          </cell>
        </row>
        <row r="101">
          <cell r="B101" t="str">
            <v>Ñeøn kieåu maét eách D100 boùng troøn 40W</v>
          </cell>
          <cell r="C101">
            <v>95</v>
          </cell>
        </row>
        <row r="102">
          <cell r="B102" t="str">
            <v>Ñeøn neon troøn 32W ñeá vuoâng</v>
          </cell>
          <cell r="C102">
            <v>96</v>
          </cell>
        </row>
        <row r="103">
          <cell r="B103" t="str">
            <v>Ñeøn söï coá li oa</v>
          </cell>
          <cell r="C103">
            <v>97</v>
          </cell>
        </row>
        <row r="104">
          <cell r="B104" t="str">
            <v>Ñeøn troøn 60W chuïp baùn tieâu VN</v>
          </cell>
          <cell r="C104">
            <v>98</v>
          </cell>
        </row>
        <row r="105">
          <cell r="B105" t="str">
            <v>Nhöïa daùn</v>
          </cell>
          <cell r="C105">
            <v>99</v>
          </cell>
        </row>
        <row r="106">
          <cell r="B106" t="str">
            <v>Ñinh</v>
          </cell>
          <cell r="C106">
            <v>100</v>
          </cell>
        </row>
        <row r="107">
          <cell r="B107" t="str">
            <v>Ñinh caùc loaïi</v>
          </cell>
          <cell r="C107">
            <v>101</v>
          </cell>
        </row>
        <row r="108">
          <cell r="B108" t="str">
            <v>Ñinh ñæa</v>
          </cell>
          <cell r="C108">
            <v>102</v>
          </cell>
        </row>
        <row r="109">
          <cell r="B109" t="str">
            <v>Ñinh vít</v>
          </cell>
          <cell r="C109">
            <v>103</v>
          </cell>
        </row>
        <row r="110">
          <cell r="B110" t="str">
            <v>nöôùc</v>
          </cell>
          <cell r="C110">
            <v>104</v>
          </cell>
        </row>
        <row r="111">
          <cell r="B111" t="str">
            <v>OÅ caém aâm 3 cöïc(E426UEST2) Uùc</v>
          </cell>
          <cell r="C111">
            <v>105</v>
          </cell>
        </row>
        <row r="112">
          <cell r="B112" t="str">
            <v>OÅ caém ñieän thoaïi 3301AV Uùc</v>
          </cell>
          <cell r="C112">
            <v>106</v>
          </cell>
        </row>
        <row r="113">
          <cell r="B113" t="str">
            <v>OÂ xy</v>
          </cell>
          <cell r="C113">
            <v>107</v>
          </cell>
        </row>
        <row r="114">
          <cell r="B114" t="str">
            <v>OÁng xoaén ruoät gaø Þ16 cty Nam Vieät</v>
          </cell>
          <cell r="C114">
            <v>107</v>
          </cell>
        </row>
        <row r="115">
          <cell r="B115" t="str">
            <v>OÁng luoàn xoaén ruoät gaø 19 cty Nam Vieät</v>
          </cell>
          <cell r="C115">
            <v>108</v>
          </cell>
        </row>
        <row r="116">
          <cell r="B116" t="str">
            <v>OÁng luoàn xoaén ruoät gaø 28 cty Nam Vieät</v>
          </cell>
          <cell r="C116">
            <v>109</v>
          </cell>
        </row>
        <row r="117">
          <cell r="B117" t="str">
            <v>OÁng luoàn xoaén ruoät gaø 34 cty Nam Vieät</v>
          </cell>
          <cell r="C117">
            <v>110</v>
          </cell>
        </row>
        <row r="118">
          <cell r="B118" t="str">
            <v>OÁng thoaùt Nöôùc ML PVC D21</v>
          </cell>
          <cell r="C118">
            <v>110</v>
          </cell>
        </row>
        <row r="119">
          <cell r="B119" t="str">
            <v>OÁng PVC Þ114</v>
          </cell>
          <cell r="C119">
            <v>111</v>
          </cell>
        </row>
        <row r="120">
          <cell r="B120" t="str">
            <v>OÁng PVC Þ168</v>
          </cell>
          <cell r="C120">
            <v>112</v>
          </cell>
        </row>
        <row r="121">
          <cell r="B121" t="str">
            <v>OÁng PVC Þ21</v>
          </cell>
          <cell r="C121">
            <v>113</v>
          </cell>
        </row>
        <row r="122">
          <cell r="B122" t="str">
            <v>OÁng PVC Þ27</v>
          </cell>
          <cell r="C122">
            <v>114</v>
          </cell>
        </row>
        <row r="123">
          <cell r="B123" t="str">
            <v>OÁng PVC Þ34</v>
          </cell>
          <cell r="C123">
            <v>115</v>
          </cell>
        </row>
        <row r="124">
          <cell r="B124" t="str">
            <v>OÁng PVC Þ60</v>
          </cell>
          <cell r="C124">
            <v>116</v>
          </cell>
        </row>
        <row r="125">
          <cell r="B125" t="str">
            <v>OÁng PVC Þ75</v>
          </cell>
          <cell r="C125">
            <v>117</v>
          </cell>
        </row>
        <row r="126">
          <cell r="B126" t="str">
            <v>OÁng PVC Þ90</v>
          </cell>
          <cell r="C126">
            <v>118</v>
          </cell>
        </row>
        <row r="127">
          <cell r="B127" t="str">
            <v>OÁng vaø daây daãn ñieän</v>
          </cell>
          <cell r="C127">
            <v>119</v>
          </cell>
        </row>
        <row r="128">
          <cell r="B128" t="str">
            <v>Pheãu thu nöôùc 200x200 inox</v>
          </cell>
          <cell r="C128">
            <v>120</v>
          </cell>
        </row>
        <row r="129">
          <cell r="B129" t="str">
            <v>Quaït huùt gioù aùp töôøng Þ250VN</v>
          </cell>
          <cell r="C129">
            <v>121</v>
          </cell>
        </row>
        <row r="130">
          <cell r="B130" t="str">
            <v>Quaït ñaûo traàn Sali ÑL</v>
          </cell>
          <cell r="C130">
            <v>122</v>
          </cell>
        </row>
        <row r="131">
          <cell r="B131" t="str">
            <v>Quaït traàn 80W MP</v>
          </cell>
          <cell r="C131">
            <v>123</v>
          </cell>
        </row>
        <row r="132">
          <cell r="B132" t="str">
            <v>Que haøn</v>
          </cell>
          <cell r="C132">
            <v>124</v>
          </cell>
        </row>
        <row r="133">
          <cell r="B133" t="str">
            <v>Saét troøn</v>
          </cell>
          <cell r="C133">
            <v>125</v>
          </cell>
        </row>
        <row r="134">
          <cell r="B134" t="str">
            <v>Sôn</v>
          </cell>
          <cell r="C134">
            <v>126</v>
          </cell>
        </row>
        <row r="135">
          <cell r="B135" t="str">
            <v>Sôn daàu</v>
          </cell>
          <cell r="C135">
            <v>127</v>
          </cell>
        </row>
        <row r="136">
          <cell r="B136" t="str">
            <v>Sôn nöôùc</v>
          </cell>
          <cell r="C136">
            <v>128</v>
          </cell>
        </row>
        <row r="137">
          <cell r="B137" t="str">
            <v>Taám nhöïa</v>
          </cell>
          <cell r="C137">
            <v>129</v>
          </cell>
        </row>
        <row r="138">
          <cell r="B138" t="str">
            <v>Teâ PVC Þ34-21</v>
          </cell>
          <cell r="C138">
            <v>130</v>
          </cell>
        </row>
        <row r="139">
          <cell r="B139" t="str">
            <v>Teâ PVC Þ60</v>
          </cell>
          <cell r="C139">
            <v>131</v>
          </cell>
        </row>
        <row r="140">
          <cell r="B140" t="str">
            <v>Theùp hình</v>
          </cell>
          <cell r="C140">
            <v>132</v>
          </cell>
        </row>
        <row r="141">
          <cell r="B141" t="str">
            <v>Theùp taám</v>
          </cell>
          <cell r="C141">
            <v>133</v>
          </cell>
        </row>
        <row r="142">
          <cell r="B142" t="str">
            <v>Theùp troøn</v>
          </cell>
          <cell r="C142">
            <v>134</v>
          </cell>
        </row>
        <row r="143">
          <cell r="B143" t="str">
            <v>Theùp troøn hoaëc theùp deïp</v>
          </cell>
          <cell r="C143">
            <v>135</v>
          </cell>
        </row>
        <row r="144">
          <cell r="B144" t="str">
            <v>Theùp troøn Þ&lt;=10</v>
          </cell>
          <cell r="C144">
            <v>136</v>
          </cell>
        </row>
        <row r="145">
          <cell r="B145" t="str">
            <v>Theùp troøn Þ&lt;=18</v>
          </cell>
          <cell r="C145">
            <v>137</v>
          </cell>
        </row>
        <row r="146">
          <cell r="B146" t="str">
            <v>Theùp troøn Þ&lt;10</v>
          </cell>
          <cell r="C146">
            <v>138</v>
          </cell>
        </row>
        <row r="147">
          <cell r="B147" t="str">
            <v>Theùp troøn Þ&lt;18</v>
          </cell>
          <cell r="C147">
            <v>139</v>
          </cell>
        </row>
        <row r="148">
          <cell r="B148" t="str">
            <v>Theùp troøn Þ&gt;18</v>
          </cell>
          <cell r="C148">
            <v>140</v>
          </cell>
        </row>
        <row r="149">
          <cell r="B149" t="str">
            <v>Tieåu nam ( wall Urinal VF-0412)</v>
          </cell>
          <cell r="C149">
            <v>141</v>
          </cell>
        </row>
        <row r="150">
          <cell r="B150" t="str">
            <v>Toân muùi</v>
          </cell>
          <cell r="C150">
            <v>142</v>
          </cell>
        </row>
        <row r="151">
          <cell r="B151" t="str">
            <v>Toân uùp noùc</v>
          </cell>
          <cell r="C151">
            <v>143</v>
          </cell>
        </row>
        <row r="152">
          <cell r="B152" t="str">
            <v>Tole muùi</v>
          </cell>
          <cell r="C152">
            <v>144</v>
          </cell>
        </row>
        <row r="153">
          <cell r="B153" t="str">
            <v>Tole uùp noùc</v>
          </cell>
          <cell r="C153">
            <v>145</v>
          </cell>
        </row>
        <row r="154">
          <cell r="B154" t="str">
            <v>Voâi cuïc</v>
          </cell>
          <cell r="C154">
            <v>146</v>
          </cell>
        </row>
        <row r="155">
          <cell r="B155" t="str">
            <v>Xaêng</v>
          </cell>
          <cell r="C155">
            <v>147</v>
          </cell>
        </row>
        <row r="156">
          <cell r="B156" t="str">
            <v>Xí beät American VF3000</v>
          </cell>
          <cell r="C156">
            <v>148</v>
          </cell>
        </row>
        <row r="157">
          <cell r="B157" t="str">
            <v>Xi maêng PC 30</v>
          </cell>
          <cell r="C157">
            <v>149</v>
          </cell>
        </row>
        <row r="158">
          <cell r="B158" t="str">
            <v>Xi maêng PC.30</v>
          </cell>
          <cell r="C158">
            <v>150</v>
          </cell>
        </row>
        <row r="159">
          <cell r="B159" t="str">
            <v>Xi maêng traéng</v>
          </cell>
          <cell r="C159">
            <v>151</v>
          </cell>
        </row>
      </sheetData>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abSelected="1" workbookViewId="0">
      <selection activeCell="A4" sqref="A4:J4"/>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13.44140625" style="70" customWidth="1"/>
    <col min="8" max="8" width="18.33203125" style="69" customWidth="1"/>
    <col min="9" max="9" width="27" style="69" customWidth="1"/>
    <col min="10" max="10" width="13.109375" style="2" customWidth="1"/>
    <col min="11" max="16384" width="10" style="2"/>
  </cols>
  <sheetData>
    <row r="1" spans="1:10" s="77" customFormat="1" ht="12.75" customHeight="1">
      <c r="A1" s="73" t="s">
        <v>6</v>
      </c>
      <c r="B1" s="73"/>
      <c r="C1" s="73"/>
      <c r="D1" s="74"/>
      <c r="E1" s="74"/>
      <c r="F1" s="74"/>
      <c r="G1" s="75"/>
      <c r="H1" s="76"/>
      <c r="I1" s="76"/>
    </row>
    <row r="2" spans="1:10" s="78" customFormat="1" ht="16.5" customHeight="1">
      <c r="A2" s="112" t="s">
        <v>27</v>
      </c>
      <c r="B2" s="112"/>
      <c r="C2" s="112"/>
      <c r="D2" s="112"/>
      <c r="E2" s="112"/>
      <c r="F2" s="112"/>
      <c r="G2" s="112"/>
      <c r="H2" s="112"/>
      <c r="I2" s="112"/>
      <c r="J2" s="112"/>
    </row>
    <row r="3" spans="1:10" s="78" customFormat="1" ht="16.5" customHeight="1">
      <c r="A3" s="112" t="s">
        <v>28</v>
      </c>
      <c r="B3" s="112"/>
      <c r="C3" s="112"/>
      <c r="D3" s="112"/>
      <c r="E3" s="112"/>
      <c r="F3" s="112"/>
      <c r="G3" s="112"/>
      <c r="H3" s="112"/>
      <c r="I3" s="112"/>
      <c r="J3" s="112"/>
    </row>
    <row r="4" spans="1:10" s="104" customFormat="1" ht="18">
      <c r="A4" s="115" t="s">
        <v>89</v>
      </c>
      <c r="B4" s="115"/>
      <c r="C4" s="115"/>
      <c r="D4" s="115"/>
      <c r="E4" s="115"/>
      <c r="F4" s="115"/>
      <c r="G4" s="115"/>
      <c r="H4" s="115"/>
      <c r="I4" s="115"/>
      <c r="J4" s="115"/>
    </row>
    <row r="5" spans="1:10" s="84" customFormat="1" ht="18">
      <c r="A5" s="79"/>
      <c r="B5" s="80"/>
      <c r="C5" s="79"/>
      <c r="D5" s="81"/>
      <c r="E5" s="81"/>
      <c r="F5" s="81"/>
      <c r="G5" s="81"/>
      <c r="H5" s="79"/>
      <c r="I5" s="83"/>
    </row>
    <row r="6" spans="1:10" s="7" customFormat="1" ht="19.5" customHeight="1">
      <c r="A6" s="113" t="s">
        <v>0</v>
      </c>
      <c r="B6" s="111" t="s">
        <v>46</v>
      </c>
      <c r="C6" s="111" t="s">
        <v>1</v>
      </c>
      <c r="D6" s="114" t="s">
        <v>8</v>
      </c>
      <c r="E6" s="114" t="s">
        <v>21</v>
      </c>
      <c r="F6" s="114" t="s">
        <v>2</v>
      </c>
      <c r="G6" s="114"/>
      <c r="H6" s="111" t="s">
        <v>10</v>
      </c>
      <c r="I6" s="110" t="s">
        <v>11</v>
      </c>
      <c r="J6" s="111" t="s">
        <v>3</v>
      </c>
    </row>
    <row r="7" spans="1:10" s="7" customFormat="1" ht="64.5" customHeight="1">
      <c r="A7" s="113"/>
      <c r="B7" s="111"/>
      <c r="C7" s="111"/>
      <c r="D7" s="114"/>
      <c r="E7" s="114"/>
      <c r="F7" s="98" t="s">
        <v>22</v>
      </c>
      <c r="G7" s="98" t="s">
        <v>9</v>
      </c>
      <c r="H7" s="111"/>
      <c r="I7" s="110"/>
      <c r="J7" s="111"/>
    </row>
    <row r="8" spans="1:10" s="7" customFormat="1">
      <c r="A8" s="87"/>
      <c r="B8" s="88" t="s">
        <v>87</v>
      </c>
      <c r="C8" s="88"/>
      <c r="D8" s="107">
        <f t="shared" ref="D8:F8" si="0">D9+D38+D40</f>
        <v>4.1900000000000004</v>
      </c>
      <c r="E8" s="107">
        <f t="shared" si="0"/>
        <v>2.12</v>
      </c>
      <c r="F8" s="107">
        <f t="shared" si="0"/>
        <v>2.0700000000000003</v>
      </c>
      <c r="G8" s="98"/>
      <c r="H8" s="88"/>
      <c r="I8" s="85"/>
      <c r="J8" s="88"/>
    </row>
    <row r="9" spans="1:10" s="3" customFormat="1" ht="67.2">
      <c r="A9" s="85" t="s">
        <v>4</v>
      </c>
      <c r="B9" s="106" t="s">
        <v>23</v>
      </c>
      <c r="C9" s="12"/>
      <c r="D9" s="107">
        <f t="shared" ref="D9:F9" si="1">SUM(D10:D37)</f>
        <v>4.1900000000000004</v>
      </c>
      <c r="E9" s="107">
        <f t="shared" si="1"/>
        <v>2.12</v>
      </c>
      <c r="F9" s="107">
        <f t="shared" si="1"/>
        <v>2.0700000000000003</v>
      </c>
      <c r="G9" s="13"/>
      <c r="H9" s="90"/>
      <c r="I9" s="15"/>
      <c r="J9" s="16"/>
    </row>
    <row r="10" spans="1:10" s="3" customFormat="1" ht="50.4">
      <c r="A10" s="17">
        <v>1</v>
      </c>
      <c r="B10" s="18" t="s">
        <v>29</v>
      </c>
      <c r="C10" s="19" t="s">
        <v>30</v>
      </c>
      <c r="D10" s="99">
        <v>0.06</v>
      </c>
      <c r="E10" s="99">
        <v>0.05</v>
      </c>
      <c r="F10" s="99">
        <v>0.01</v>
      </c>
      <c r="G10" s="21" t="s">
        <v>31</v>
      </c>
      <c r="H10" s="89" t="s">
        <v>81</v>
      </c>
      <c r="I10" s="15" t="s">
        <v>33</v>
      </c>
      <c r="J10" s="16"/>
    </row>
    <row r="11" spans="1:10" s="3" customFormat="1">
      <c r="A11" s="23">
        <f>A10+1</f>
        <v>2</v>
      </c>
      <c r="B11" s="24" t="s">
        <v>63</v>
      </c>
      <c r="C11" s="25" t="s">
        <v>51</v>
      </c>
      <c r="D11" s="99">
        <v>0.08</v>
      </c>
      <c r="E11" s="99">
        <v>0</v>
      </c>
      <c r="F11" s="99">
        <v>0.08</v>
      </c>
      <c r="G11" s="21" t="s">
        <v>67</v>
      </c>
      <c r="H11" s="89" t="s">
        <v>68</v>
      </c>
      <c r="I11" s="26"/>
      <c r="J11" s="16"/>
    </row>
    <row r="12" spans="1:10" s="3" customFormat="1">
      <c r="A12" s="23">
        <f t="shared" ref="A12:A37" si="2">A11+1</f>
        <v>3</v>
      </c>
      <c r="B12" s="24" t="s">
        <v>64</v>
      </c>
      <c r="C12" s="25" t="s">
        <v>51</v>
      </c>
      <c r="D12" s="99">
        <v>7.0000000000000007E-2</v>
      </c>
      <c r="E12" s="99">
        <v>0</v>
      </c>
      <c r="F12" s="99">
        <v>7.0000000000000007E-2</v>
      </c>
      <c r="G12" s="21" t="s">
        <v>67</v>
      </c>
      <c r="H12" s="89" t="s">
        <v>62</v>
      </c>
      <c r="I12" s="26"/>
      <c r="J12" s="16"/>
    </row>
    <row r="13" spans="1:10" s="3" customFormat="1">
      <c r="A13" s="23">
        <f t="shared" si="2"/>
        <v>4</v>
      </c>
      <c r="B13" s="24" t="s">
        <v>65</v>
      </c>
      <c r="C13" s="25" t="s">
        <v>51</v>
      </c>
      <c r="D13" s="99">
        <v>0.16</v>
      </c>
      <c r="E13" s="99">
        <v>0</v>
      </c>
      <c r="F13" s="99">
        <v>0.16</v>
      </c>
      <c r="G13" s="21" t="s">
        <v>69</v>
      </c>
      <c r="H13" s="89" t="s">
        <v>70</v>
      </c>
      <c r="I13" s="26"/>
      <c r="J13" s="16"/>
    </row>
    <row r="14" spans="1:10" s="3" customFormat="1" ht="33.6">
      <c r="A14" s="23">
        <f t="shared" si="2"/>
        <v>5</v>
      </c>
      <c r="B14" s="24" t="s">
        <v>66</v>
      </c>
      <c r="C14" s="25" t="s">
        <v>51</v>
      </c>
      <c r="D14" s="99">
        <v>7.0000000000000007E-2</v>
      </c>
      <c r="E14" s="99">
        <v>0</v>
      </c>
      <c r="F14" s="99">
        <v>7.0000000000000007E-2</v>
      </c>
      <c r="G14" s="21" t="s">
        <v>71</v>
      </c>
      <c r="H14" s="89" t="s">
        <v>85</v>
      </c>
      <c r="I14" s="26"/>
      <c r="J14" s="16"/>
    </row>
    <row r="15" spans="1:10" s="56" customFormat="1">
      <c r="A15" s="23">
        <f t="shared" si="2"/>
        <v>6</v>
      </c>
      <c r="B15" s="18" t="s">
        <v>34</v>
      </c>
      <c r="C15" s="19" t="s">
        <v>52</v>
      </c>
      <c r="D15" s="99">
        <v>0.23</v>
      </c>
      <c r="E15" s="99">
        <v>0</v>
      </c>
      <c r="F15" s="99">
        <v>0.23</v>
      </c>
      <c r="G15" s="21" t="s">
        <v>54</v>
      </c>
      <c r="H15" s="89" t="s">
        <v>55</v>
      </c>
      <c r="I15" s="15"/>
      <c r="J15" s="55"/>
    </row>
    <row r="16" spans="1:10" s="49" customFormat="1" ht="33.6">
      <c r="A16" s="23">
        <f t="shared" si="2"/>
        <v>7</v>
      </c>
      <c r="B16" s="18" t="s">
        <v>35</v>
      </c>
      <c r="C16" s="19" t="s">
        <v>53</v>
      </c>
      <c r="D16" s="99">
        <v>0.02</v>
      </c>
      <c r="E16" s="99">
        <v>0</v>
      </c>
      <c r="F16" s="99">
        <v>0.02</v>
      </c>
      <c r="G16" s="21" t="s">
        <v>56</v>
      </c>
      <c r="H16" s="89" t="s">
        <v>57</v>
      </c>
      <c r="I16" s="15"/>
      <c r="J16" s="48"/>
    </row>
    <row r="17" spans="1:10" s="49" customFormat="1" ht="50.4">
      <c r="A17" s="23">
        <f t="shared" si="2"/>
        <v>8</v>
      </c>
      <c r="B17" s="18" t="s">
        <v>36</v>
      </c>
      <c r="C17" s="19" t="s">
        <v>53</v>
      </c>
      <c r="D17" s="99">
        <v>0.22</v>
      </c>
      <c r="E17" s="99">
        <v>0.22</v>
      </c>
      <c r="F17" s="99">
        <v>0</v>
      </c>
      <c r="G17" s="21" t="s">
        <v>58</v>
      </c>
      <c r="H17" s="89" t="s">
        <v>57</v>
      </c>
      <c r="I17" s="15"/>
      <c r="J17" s="48"/>
    </row>
    <row r="18" spans="1:10" s="3" customFormat="1" ht="33.6">
      <c r="A18" s="23">
        <f t="shared" si="2"/>
        <v>9</v>
      </c>
      <c r="B18" s="18" t="s">
        <v>37</v>
      </c>
      <c r="C18" s="19" t="s">
        <v>53</v>
      </c>
      <c r="D18" s="99">
        <v>0.06</v>
      </c>
      <c r="E18" s="99">
        <v>0</v>
      </c>
      <c r="F18" s="99">
        <v>0.06</v>
      </c>
      <c r="G18" s="21" t="s">
        <v>59</v>
      </c>
      <c r="H18" s="89" t="s">
        <v>57</v>
      </c>
      <c r="I18" s="15"/>
      <c r="J18" s="16"/>
    </row>
    <row r="19" spans="1:10" s="3" customFormat="1" ht="50.4">
      <c r="A19" s="23">
        <f t="shared" si="2"/>
        <v>10</v>
      </c>
      <c r="B19" s="24" t="s">
        <v>38</v>
      </c>
      <c r="C19" s="25" t="s">
        <v>53</v>
      </c>
      <c r="D19" s="99">
        <v>0.04</v>
      </c>
      <c r="E19" s="99">
        <v>0</v>
      </c>
      <c r="F19" s="99">
        <v>0.04</v>
      </c>
      <c r="G19" s="21" t="s">
        <v>60</v>
      </c>
      <c r="H19" s="89" t="s">
        <v>57</v>
      </c>
      <c r="I19" s="26"/>
      <c r="J19" s="16"/>
    </row>
    <row r="20" spans="1:10" s="3" customFormat="1" ht="33.6">
      <c r="A20" s="23">
        <f t="shared" si="2"/>
        <v>11</v>
      </c>
      <c r="B20" s="24" t="s">
        <v>39</v>
      </c>
      <c r="C20" s="25" t="s">
        <v>53</v>
      </c>
      <c r="D20" s="99">
        <v>0.02</v>
      </c>
      <c r="E20" s="99">
        <v>0</v>
      </c>
      <c r="F20" s="99">
        <v>0.02</v>
      </c>
      <c r="G20" s="21" t="s">
        <v>60</v>
      </c>
      <c r="H20" s="89" t="s">
        <v>57</v>
      </c>
      <c r="I20" s="26"/>
      <c r="J20" s="16"/>
    </row>
    <row r="21" spans="1:10" s="3" customFormat="1" ht="33.6">
      <c r="A21" s="23">
        <f t="shared" si="2"/>
        <v>12</v>
      </c>
      <c r="B21" s="24" t="s">
        <v>40</v>
      </c>
      <c r="C21" s="25" t="s">
        <v>53</v>
      </c>
      <c r="D21" s="99">
        <v>0.01</v>
      </c>
      <c r="E21" s="99">
        <v>0</v>
      </c>
      <c r="F21" s="99">
        <v>0.01</v>
      </c>
      <c r="G21" s="21" t="s">
        <v>60</v>
      </c>
      <c r="H21" s="89" t="s">
        <v>57</v>
      </c>
      <c r="I21" s="26"/>
      <c r="J21" s="16"/>
    </row>
    <row r="22" spans="1:10" s="3" customFormat="1" ht="33.6">
      <c r="A22" s="23">
        <f t="shared" si="2"/>
        <v>13</v>
      </c>
      <c r="B22" s="24" t="s">
        <v>41</v>
      </c>
      <c r="C22" s="25" t="s">
        <v>53</v>
      </c>
      <c r="D22" s="99">
        <v>0.06</v>
      </c>
      <c r="E22" s="99">
        <v>0</v>
      </c>
      <c r="F22" s="99">
        <v>0.06</v>
      </c>
      <c r="G22" s="21" t="s">
        <v>60</v>
      </c>
      <c r="H22" s="89" t="s">
        <v>57</v>
      </c>
      <c r="I22" s="26"/>
      <c r="J22" s="16"/>
    </row>
    <row r="23" spans="1:10" s="56" customFormat="1" ht="50.4">
      <c r="A23" s="23">
        <f t="shared" si="2"/>
        <v>14</v>
      </c>
      <c r="B23" s="18" t="s">
        <v>42</v>
      </c>
      <c r="C23" s="19" t="s">
        <v>53</v>
      </c>
      <c r="D23" s="99">
        <v>0.05</v>
      </c>
      <c r="E23" s="99">
        <v>0</v>
      </c>
      <c r="F23" s="99">
        <v>0.05</v>
      </c>
      <c r="G23" s="21" t="s">
        <v>60</v>
      </c>
      <c r="H23" s="89" t="s">
        <v>57</v>
      </c>
      <c r="I23" s="15"/>
      <c r="J23" s="55"/>
    </row>
    <row r="24" spans="1:10" s="49" customFormat="1" ht="50.4">
      <c r="A24" s="23">
        <f t="shared" si="2"/>
        <v>15</v>
      </c>
      <c r="B24" s="18" t="s">
        <v>43</v>
      </c>
      <c r="C24" s="19" t="s">
        <v>53</v>
      </c>
      <c r="D24" s="99">
        <v>0.04</v>
      </c>
      <c r="E24" s="99">
        <v>0</v>
      </c>
      <c r="F24" s="99">
        <v>0.04</v>
      </c>
      <c r="G24" s="21" t="s">
        <v>60</v>
      </c>
      <c r="H24" s="89" t="s">
        <v>57</v>
      </c>
      <c r="I24" s="15"/>
      <c r="J24" s="48"/>
    </row>
    <row r="25" spans="1:10" s="49" customFormat="1" ht="33.6">
      <c r="A25" s="23">
        <f t="shared" si="2"/>
        <v>16</v>
      </c>
      <c r="B25" s="18" t="s">
        <v>44</v>
      </c>
      <c r="C25" s="19" t="s">
        <v>53</v>
      </c>
      <c r="D25" s="99">
        <v>0.05</v>
      </c>
      <c r="E25" s="99">
        <v>0</v>
      </c>
      <c r="F25" s="99">
        <v>0.05</v>
      </c>
      <c r="G25" s="21" t="s">
        <v>60</v>
      </c>
      <c r="H25" s="89" t="s">
        <v>57</v>
      </c>
      <c r="I25" s="15"/>
      <c r="J25" s="48"/>
    </row>
    <row r="26" spans="1:10" s="3" customFormat="1" ht="33.6">
      <c r="A26" s="23">
        <f t="shared" si="2"/>
        <v>17</v>
      </c>
      <c r="B26" s="18" t="s">
        <v>45</v>
      </c>
      <c r="C26" s="19" t="s">
        <v>53</v>
      </c>
      <c r="D26" s="99">
        <v>0.08</v>
      </c>
      <c r="E26" s="99">
        <v>0</v>
      </c>
      <c r="F26" s="99">
        <v>0.08</v>
      </c>
      <c r="G26" s="21" t="s">
        <v>60</v>
      </c>
      <c r="H26" s="89" t="s">
        <v>57</v>
      </c>
      <c r="I26" s="15"/>
      <c r="J26" s="16"/>
    </row>
    <row r="27" spans="1:10" s="3" customFormat="1" ht="33.6">
      <c r="A27" s="23">
        <f t="shared" si="2"/>
        <v>18</v>
      </c>
      <c r="B27" s="24" t="s">
        <v>73</v>
      </c>
      <c r="C27" s="25" t="s">
        <v>53</v>
      </c>
      <c r="D27" s="99">
        <v>0.1</v>
      </c>
      <c r="E27" s="99">
        <v>0</v>
      </c>
      <c r="F27" s="99">
        <v>0.1</v>
      </c>
      <c r="G27" s="21" t="s">
        <v>82</v>
      </c>
      <c r="H27" s="89" t="s">
        <v>57</v>
      </c>
      <c r="I27" s="26"/>
      <c r="J27" s="16"/>
    </row>
    <row r="28" spans="1:10" s="3" customFormat="1">
      <c r="A28" s="23">
        <f t="shared" si="2"/>
        <v>19</v>
      </c>
      <c r="B28" s="24" t="s">
        <v>74</v>
      </c>
      <c r="C28" s="25" t="s">
        <v>51</v>
      </c>
      <c r="D28" s="99">
        <v>0.03</v>
      </c>
      <c r="E28" s="99">
        <v>0.03</v>
      </c>
      <c r="F28" s="99">
        <v>0</v>
      </c>
      <c r="G28" s="21" t="s">
        <v>58</v>
      </c>
      <c r="H28" s="89" t="s">
        <v>57</v>
      </c>
      <c r="I28" s="26"/>
      <c r="J28" s="16"/>
    </row>
    <row r="29" spans="1:10" s="3" customFormat="1" ht="33.6">
      <c r="A29" s="23">
        <f t="shared" si="2"/>
        <v>20</v>
      </c>
      <c r="B29" s="24" t="s">
        <v>47</v>
      </c>
      <c r="C29" s="25" t="s">
        <v>51</v>
      </c>
      <c r="D29" s="99">
        <v>0.63</v>
      </c>
      <c r="E29" s="99">
        <v>0.63</v>
      </c>
      <c r="F29" s="99">
        <v>0</v>
      </c>
      <c r="G29" s="21" t="s">
        <v>58</v>
      </c>
      <c r="H29" s="89" t="s">
        <v>57</v>
      </c>
      <c r="I29" s="26"/>
      <c r="J29" s="16"/>
    </row>
    <row r="30" spans="1:10" s="3" customFormat="1">
      <c r="A30" s="23">
        <f t="shared" si="2"/>
        <v>21</v>
      </c>
      <c r="B30" s="24" t="s">
        <v>48</v>
      </c>
      <c r="C30" s="25" t="s">
        <v>51</v>
      </c>
      <c r="D30" s="99">
        <v>0.2</v>
      </c>
      <c r="E30" s="99">
        <v>0</v>
      </c>
      <c r="F30" s="99">
        <v>0.2</v>
      </c>
      <c r="G30" s="21" t="s">
        <v>61</v>
      </c>
      <c r="H30" s="89" t="s">
        <v>55</v>
      </c>
      <c r="I30" s="26"/>
      <c r="J30" s="16"/>
    </row>
    <row r="31" spans="1:10" s="56" customFormat="1" ht="50.4">
      <c r="A31" s="23">
        <f t="shared" si="2"/>
        <v>22</v>
      </c>
      <c r="B31" s="18" t="s">
        <v>49</v>
      </c>
      <c r="C31" s="19" t="s">
        <v>51</v>
      </c>
      <c r="D31" s="99">
        <v>0.12</v>
      </c>
      <c r="E31" s="99">
        <v>0</v>
      </c>
      <c r="F31" s="99">
        <v>0.12</v>
      </c>
      <c r="G31" s="21" t="s">
        <v>60</v>
      </c>
      <c r="H31" s="89" t="s">
        <v>85</v>
      </c>
      <c r="I31" s="15"/>
      <c r="J31" s="55"/>
    </row>
    <row r="32" spans="1:10" s="49" customFormat="1" ht="33.6">
      <c r="A32" s="23">
        <f t="shared" si="2"/>
        <v>23</v>
      </c>
      <c r="B32" s="18" t="s">
        <v>50</v>
      </c>
      <c r="C32" s="19" t="s">
        <v>51</v>
      </c>
      <c r="D32" s="99">
        <v>0.15</v>
      </c>
      <c r="E32" s="99">
        <v>0</v>
      </c>
      <c r="F32" s="99">
        <v>0.15</v>
      </c>
      <c r="G32" s="21" t="s">
        <v>61</v>
      </c>
      <c r="H32" s="89" t="s">
        <v>62</v>
      </c>
      <c r="I32" s="15"/>
      <c r="J32" s="48"/>
    </row>
    <row r="33" spans="1:10" s="49" customFormat="1">
      <c r="A33" s="23">
        <f t="shared" si="2"/>
        <v>24</v>
      </c>
      <c r="B33" s="18" t="s">
        <v>75</v>
      </c>
      <c r="C33" s="19" t="s">
        <v>61</v>
      </c>
      <c r="D33" s="99">
        <v>0.32</v>
      </c>
      <c r="E33" s="99">
        <v>0.32</v>
      </c>
      <c r="F33" s="99">
        <v>0</v>
      </c>
      <c r="G33" s="21" t="s">
        <v>58</v>
      </c>
      <c r="H33" s="89" t="s">
        <v>55</v>
      </c>
      <c r="I33" s="15"/>
      <c r="J33" s="48"/>
    </row>
    <row r="34" spans="1:10" s="3" customFormat="1">
      <c r="A34" s="23">
        <f t="shared" si="2"/>
        <v>25</v>
      </c>
      <c r="B34" s="18" t="s">
        <v>76</v>
      </c>
      <c r="C34" s="19" t="s">
        <v>61</v>
      </c>
      <c r="D34" s="99">
        <v>0.06</v>
      </c>
      <c r="E34" s="99">
        <v>0.06</v>
      </c>
      <c r="F34" s="99">
        <v>0</v>
      </c>
      <c r="G34" s="21" t="s">
        <v>58</v>
      </c>
      <c r="H34" s="89" t="s">
        <v>83</v>
      </c>
      <c r="I34" s="15"/>
      <c r="J34" s="16"/>
    </row>
    <row r="35" spans="1:10" s="3" customFormat="1">
      <c r="A35" s="23">
        <f t="shared" si="2"/>
        <v>26</v>
      </c>
      <c r="B35" s="24" t="s">
        <v>77</v>
      </c>
      <c r="C35" s="25" t="s">
        <v>61</v>
      </c>
      <c r="D35" s="99">
        <v>0.04</v>
      </c>
      <c r="E35" s="99">
        <v>0.04</v>
      </c>
      <c r="F35" s="99">
        <v>0</v>
      </c>
      <c r="G35" s="21" t="s">
        <v>58</v>
      </c>
      <c r="H35" s="89" t="s">
        <v>84</v>
      </c>
      <c r="I35" s="26"/>
      <c r="J35" s="16"/>
    </row>
    <row r="36" spans="1:10" s="3" customFormat="1">
      <c r="A36" s="23">
        <f t="shared" si="2"/>
        <v>27</v>
      </c>
      <c r="B36" s="24" t="s">
        <v>78</v>
      </c>
      <c r="C36" s="25" t="s">
        <v>61</v>
      </c>
      <c r="D36" s="99">
        <v>0.3</v>
      </c>
      <c r="E36" s="99">
        <v>0.3</v>
      </c>
      <c r="F36" s="99">
        <v>0</v>
      </c>
      <c r="G36" s="21" t="s">
        <v>58</v>
      </c>
      <c r="H36" s="89" t="s">
        <v>62</v>
      </c>
      <c r="I36" s="26"/>
      <c r="J36" s="16"/>
    </row>
    <row r="37" spans="1:10" s="3" customFormat="1" ht="50.4">
      <c r="A37" s="23">
        <f t="shared" si="2"/>
        <v>28</v>
      </c>
      <c r="B37" s="24" t="s">
        <v>79</v>
      </c>
      <c r="C37" s="25" t="s">
        <v>80</v>
      </c>
      <c r="D37" s="99">
        <v>0.91999999999999993</v>
      </c>
      <c r="E37" s="99">
        <v>0.47</v>
      </c>
      <c r="F37" s="99">
        <v>0.44999999999999996</v>
      </c>
      <c r="G37" s="21" t="s">
        <v>67</v>
      </c>
      <c r="H37" s="89" t="s">
        <v>83</v>
      </c>
      <c r="I37" s="26"/>
      <c r="J37" s="16"/>
    </row>
    <row r="38" spans="1:10" ht="67.2">
      <c r="A38" s="85" t="s">
        <v>5</v>
      </c>
      <c r="B38" s="106" t="s">
        <v>24</v>
      </c>
      <c r="C38" s="50"/>
      <c r="D38" s="108"/>
      <c r="E38" s="108"/>
      <c r="F38" s="108"/>
      <c r="G38" s="25"/>
      <c r="H38" s="89"/>
      <c r="I38" s="26"/>
      <c r="J38" s="51"/>
    </row>
    <row r="39" spans="1:10" ht="25.5" customHeight="1">
      <c r="A39" s="23"/>
      <c r="B39" s="58" t="s">
        <v>72</v>
      </c>
      <c r="C39" s="50"/>
      <c r="D39" s="108"/>
      <c r="E39" s="108"/>
      <c r="F39" s="108"/>
      <c r="G39" s="25"/>
      <c r="H39" s="89"/>
      <c r="I39" s="26"/>
      <c r="J39" s="48"/>
    </row>
    <row r="40" spans="1:10" ht="84">
      <c r="A40" s="85" t="s">
        <v>25</v>
      </c>
      <c r="B40" s="106" t="s">
        <v>26</v>
      </c>
      <c r="C40" s="50"/>
      <c r="D40" s="108"/>
      <c r="E40" s="108"/>
      <c r="F40" s="108"/>
      <c r="G40" s="25"/>
      <c r="H40" s="21"/>
      <c r="I40" s="25"/>
      <c r="J40" s="48"/>
    </row>
    <row r="41" spans="1:10" ht="12.75" customHeight="1">
      <c r="A41" s="23"/>
      <c r="B41" s="58" t="s">
        <v>72</v>
      </c>
      <c r="C41" s="50"/>
      <c r="D41" s="108"/>
      <c r="E41" s="108"/>
      <c r="F41" s="108"/>
      <c r="G41" s="25"/>
      <c r="H41" s="89"/>
      <c r="I41" s="26"/>
      <c r="J41" s="48"/>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59055118110236227" bottom="0.59055118110236227" header="0.31496062992125984" footer="0.31496062992125984"/>
  <pageSetup paperSize="9" scale="77" fitToHeight="6" orientation="landscape" blackAndWhite="1"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Zeros="0" zoomScaleNormal="100" zoomScaleSheetLayoutView="100" workbookViewId="0">
      <selection activeCell="A4" sqref="A4:J4"/>
    </sheetView>
  </sheetViews>
  <sheetFormatPr defaultColWidth="10" defaultRowHeight="16.8" outlineLevelCol="1"/>
  <cols>
    <col min="1" max="1" width="5.5546875" style="70" customWidth="1"/>
    <col min="2" max="2" width="52.88671875" style="56" customWidth="1"/>
    <col min="3" max="3" width="8" style="70" hidden="1" customWidth="1" outlineLevel="1"/>
    <col min="4" max="4" width="13.44140625" style="70" customWidth="1" collapsed="1"/>
    <col min="5" max="7" width="13.44140625" style="70" customWidth="1"/>
    <col min="8" max="8" width="18.33203125" style="70" customWidth="1"/>
    <col min="9" max="9" width="27" style="70" customWidth="1"/>
    <col min="10" max="10" width="13.109375" style="56" customWidth="1"/>
    <col min="11" max="16384" width="10" style="56"/>
  </cols>
  <sheetData>
    <row r="1" spans="1:10" s="93" customFormat="1" ht="18">
      <c r="A1" s="116" t="s">
        <v>12</v>
      </c>
      <c r="B1" s="116"/>
      <c r="C1" s="91"/>
      <c r="D1" s="97"/>
      <c r="E1" s="75"/>
      <c r="F1" s="75"/>
      <c r="G1" s="75"/>
      <c r="H1" s="92"/>
      <c r="I1" s="92"/>
    </row>
    <row r="2" spans="1:10" s="94" customFormat="1" ht="18">
      <c r="A2" s="119" t="s">
        <v>13</v>
      </c>
      <c r="B2" s="119"/>
      <c r="C2" s="119"/>
      <c r="D2" s="119"/>
      <c r="E2" s="119"/>
      <c r="F2" s="119"/>
      <c r="G2" s="119"/>
      <c r="H2" s="119"/>
      <c r="I2" s="119"/>
      <c r="J2" s="119"/>
    </row>
    <row r="3" spans="1:10" s="94" customFormat="1" ht="18">
      <c r="A3" s="119" t="s">
        <v>28</v>
      </c>
      <c r="B3" s="119"/>
      <c r="C3" s="119"/>
      <c r="D3" s="119"/>
      <c r="E3" s="119"/>
      <c r="F3" s="119"/>
      <c r="G3" s="119"/>
      <c r="H3" s="119"/>
      <c r="I3" s="119"/>
      <c r="J3" s="119"/>
    </row>
    <row r="4" spans="1:10" s="105" customFormat="1" ht="18">
      <c r="A4" s="120" t="s">
        <v>89</v>
      </c>
      <c r="B4" s="120"/>
      <c r="C4" s="120"/>
      <c r="D4" s="120"/>
      <c r="E4" s="120"/>
      <c r="F4" s="120"/>
      <c r="G4" s="120"/>
      <c r="H4" s="120"/>
      <c r="I4" s="120"/>
      <c r="J4" s="120"/>
    </row>
    <row r="5" spans="1:10" s="84" customFormat="1" ht="18">
      <c r="A5" s="79"/>
      <c r="B5" s="80"/>
      <c r="C5" s="79"/>
      <c r="D5" s="81"/>
      <c r="E5" s="81"/>
      <c r="F5" s="81"/>
      <c r="G5" s="81"/>
      <c r="H5" s="79"/>
      <c r="I5" s="83"/>
    </row>
    <row r="6" spans="1:10" s="7" customFormat="1" ht="19.5" customHeight="1">
      <c r="A6" s="113" t="s">
        <v>0</v>
      </c>
      <c r="B6" s="111" t="s">
        <v>46</v>
      </c>
      <c r="C6" s="111" t="s">
        <v>1</v>
      </c>
      <c r="D6" s="114" t="s">
        <v>8</v>
      </c>
      <c r="E6" s="114" t="s">
        <v>21</v>
      </c>
      <c r="F6" s="114" t="s">
        <v>2</v>
      </c>
      <c r="G6" s="114"/>
      <c r="H6" s="111" t="s">
        <v>10</v>
      </c>
      <c r="I6" s="110" t="s">
        <v>11</v>
      </c>
      <c r="J6" s="117" t="s">
        <v>3</v>
      </c>
    </row>
    <row r="7" spans="1:10" s="7" customFormat="1" ht="64.5" customHeight="1">
      <c r="A7" s="113"/>
      <c r="B7" s="111"/>
      <c r="C7" s="111"/>
      <c r="D7" s="114"/>
      <c r="E7" s="114"/>
      <c r="F7" s="8" t="s">
        <v>22</v>
      </c>
      <c r="G7" s="8" t="s">
        <v>9</v>
      </c>
      <c r="H7" s="111"/>
      <c r="I7" s="110"/>
      <c r="J7" s="118"/>
    </row>
    <row r="8" spans="1:10" s="103" customFormat="1">
      <c r="A8" s="4"/>
      <c r="B8" s="88" t="s">
        <v>87</v>
      </c>
      <c r="C8" s="5"/>
      <c r="D8" s="107">
        <f t="shared" ref="D8:F8" si="0">SUM(D9:D24)</f>
        <v>1.98</v>
      </c>
      <c r="E8" s="107">
        <f t="shared" si="0"/>
        <v>0.85</v>
      </c>
      <c r="F8" s="107">
        <f t="shared" si="0"/>
        <v>1.1300000000000001</v>
      </c>
      <c r="G8" s="6"/>
      <c r="H8" s="5"/>
      <c r="I8" s="29"/>
      <c r="J8" s="9"/>
    </row>
    <row r="9" spans="1:10" s="3" customFormat="1">
      <c r="A9" s="17">
        <v>1</v>
      </c>
      <c r="B9" s="18" t="s">
        <v>34</v>
      </c>
      <c r="C9" s="19" t="s">
        <v>52</v>
      </c>
      <c r="D9" s="99">
        <v>0.23</v>
      </c>
      <c r="E9" s="99">
        <v>0</v>
      </c>
      <c r="F9" s="99">
        <v>0.23</v>
      </c>
      <c r="G9" s="21" t="s">
        <v>54</v>
      </c>
      <c r="H9" s="89" t="s">
        <v>55</v>
      </c>
      <c r="I9" s="15"/>
      <c r="J9" s="16"/>
    </row>
    <row r="10" spans="1:10" s="3" customFormat="1" ht="33.6">
      <c r="A10" s="17">
        <f>A9+1</f>
        <v>2</v>
      </c>
      <c r="B10" s="18" t="s">
        <v>35</v>
      </c>
      <c r="C10" s="19" t="s">
        <v>53</v>
      </c>
      <c r="D10" s="99">
        <v>0.02</v>
      </c>
      <c r="E10" s="99">
        <v>0</v>
      </c>
      <c r="F10" s="99">
        <v>0.02</v>
      </c>
      <c r="G10" s="21" t="s">
        <v>56</v>
      </c>
      <c r="H10" s="89" t="s">
        <v>57</v>
      </c>
      <c r="I10" s="15"/>
      <c r="J10" s="16"/>
    </row>
    <row r="11" spans="1:10" s="3" customFormat="1" ht="50.4">
      <c r="A11" s="17">
        <f t="shared" ref="A11:A24" si="1">A10+1</f>
        <v>3</v>
      </c>
      <c r="B11" s="24" t="s">
        <v>36</v>
      </c>
      <c r="C11" s="25" t="s">
        <v>53</v>
      </c>
      <c r="D11" s="99">
        <v>0.22</v>
      </c>
      <c r="E11" s="99">
        <v>0.22</v>
      </c>
      <c r="F11" s="99">
        <v>0</v>
      </c>
      <c r="G11" s="21" t="s">
        <v>58</v>
      </c>
      <c r="H11" s="89" t="s">
        <v>57</v>
      </c>
      <c r="I11" s="26"/>
      <c r="J11" s="16"/>
    </row>
    <row r="12" spans="1:10" s="96" customFormat="1" ht="33.6">
      <c r="A12" s="17">
        <f t="shared" si="1"/>
        <v>4</v>
      </c>
      <c r="B12" s="24" t="s">
        <v>37</v>
      </c>
      <c r="C12" s="25" t="s">
        <v>53</v>
      </c>
      <c r="D12" s="99">
        <v>0.06</v>
      </c>
      <c r="E12" s="99">
        <v>0</v>
      </c>
      <c r="F12" s="99">
        <v>0.06</v>
      </c>
      <c r="G12" s="21" t="s">
        <v>59</v>
      </c>
      <c r="H12" s="89" t="s">
        <v>57</v>
      </c>
      <c r="I12" s="30"/>
      <c r="J12" s="95"/>
    </row>
    <row r="13" spans="1:10" s="96" customFormat="1" ht="50.4">
      <c r="A13" s="17">
        <f t="shared" si="1"/>
        <v>5</v>
      </c>
      <c r="B13" s="24" t="s">
        <v>38</v>
      </c>
      <c r="C13" s="25" t="s">
        <v>53</v>
      </c>
      <c r="D13" s="99">
        <v>0.04</v>
      </c>
      <c r="E13" s="99">
        <v>0</v>
      </c>
      <c r="F13" s="99">
        <v>0.04</v>
      </c>
      <c r="G13" s="21" t="s">
        <v>60</v>
      </c>
      <c r="H13" s="89" t="s">
        <v>57</v>
      </c>
      <c r="I13" s="30"/>
      <c r="J13" s="95"/>
    </row>
    <row r="14" spans="1:10" s="3" customFormat="1" ht="33.6">
      <c r="A14" s="17">
        <f t="shared" si="1"/>
        <v>6</v>
      </c>
      <c r="B14" s="24" t="s">
        <v>39</v>
      </c>
      <c r="C14" s="25" t="s">
        <v>53</v>
      </c>
      <c r="D14" s="99">
        <v>0.02</v>
      </c>
      <c r="E14" s="99">
        <v>0</v>
      </c>
      <c r="F14" s="99">
        <v>0.02</v>
      </c>
      <c r="G14" s="21" t="s">
        <v>60</v>
      </c>
      <c r="H14" s="89" t="s">
        <v>57</v>
      </c>
      <c r="I14" s="30"/>
      <c r="J14" s="16"/>
    </row>
    <row r="15" spans="1:10" ht="33.6">
      <c r="A15" s="17">
        <f t="shared" si="1"/>
        <v>7</v>
      </c>
      <c r="B15" s="18" t="s">
        <v>40</v>
      </c>
      <c r="C15" s="19" t="s">
        <v>53</v>
      </c>
      <c r="D15" s="99">
        <v>0.01</v>
      </c>
      <c r="E15" s="99">
        <v>0</v>
      </c>
      <c r="F15" s="99">
        <v>0.01</v>
      </c>
      <c r="G15" s="21" t="s">
        <v>60</v>
      </c>
      <c r="H15" s="89" t="s">
        <v>57</v>
      </c>
      <c r="I15" s="15"/>
      <c r="J15" s="55"/>
    </row>
    <row r="16" spans="1:10" s="46" customFormat="1" ht="33.6">
      <c r="A16" s="17">
        <f t="shared" si="1"/>
        <v>8</v>
      </c>
      <c r="B16" s="18" t="s">
        <v>41</v>
      </c>
      <c r="C16" s="19" t="s">
        <v>53</v>
      </c>
      <c r="D16" s="99">
        <v>0.06</v>
      </c>
      <c r="E16" s="99">
        <v>0</v>
      </c>
      <c r="F16" s="99">
        <v>0.06</v>
      </c>
      <c r="G16" s="21" t="s">
        <v>60</v>
      </c>
      <c r="H16" s="89" t="s">
        <v>57</v>
      </c>
      <c r="I16" s="15"/>
      <c r="J16" s="45"/>
    </row>
    <row r="17" spans="1:10" s="49" customFormat="1" ht="50.4">
      <c r="A17" s="17">
        <f t="shared" si="1"/>
        <v>9</v>
      </c>
      <c r="B17" s="18" t="s">
        <v>42</v>
      </c>
      <c r="C17" s="19" t="s">
        <v>53</v>
      </c>
      <c r="D17" s="99">
        <v>0.05</v>
      </c>
      <c r="E17" s="99">
        <v>0</v>
      </c>
      <c r="F17" s="99">
        <v>0.05</v>
      </c>
      <c r="G17" s="21" t="s">
        <v>60</v>
      </c>
      <c r="H17" s="89" t="s">
        <v>57</v>
      </c>
      <c r="I17" s="47"/>
      <c r="J17" s="48"/>
    </row>
    <row r="18" spans="1:10" ht="50.4">
      <c r="A18" s="17">
        <f t="shared" si="1"/>
        <v>10</v>
      </c>
      <c r="B18" s="24" t="s">
        <v>43</v>
      </c>
      <c r="C18" s="25" t="s">
        <v>53</v>
      </c>
      <c r="D18" s="100">
        <v>0.04</v>
      </c>
      <c r="E18" s="100">
        <v>0</v>
      </c>
      <c r="F18" s="100">
        <v>0.04</v>
      </c>
      <c r="G18" s="25" t="s">
        <v>60</v>
      </c>
      <c r="H18" s="89" t="s">
        <v>57</v>
      </c>
      <c r="I18" s="26"/>
      <c r="J18" s="55"/>
    </row>
    <row r="19" spans="1:10" ht="33.6">
      <c r="A19" s="17">
        <f t="shared" si="1"/>
        <v>11</v>
      </c>
      <c r="B19" s="24" t="s">
        <v>44</v>
      </c>
      <c r="C19" s="52" t="s">
        <v>53</v>
      </c>
      <c r="D19" s="100">
        <v>0.05</v>
      </c>
      <c r="E19" s="100">
        <v>0</v>
      </c>
      <c r="F19" s="100">
        <v>0.05</v>
      </c>
      <c r="G19" s="25" t="s">
        <v>60</v>
      </c>
      <c r="H19" s="89" t="s">
        <v>57</v>
      </c>
      <c r="I19" s="26"/>
      <c r="J19" s="55"/>
    </row>
    <row r="20" spans="1:10" ht="33.6">
      <c r="A20" s="17">
        <f t="shared" si="1"/>
        <v>12</v>
      </c>
      <c r="B20" s="55" t="s">
        <v>45</v>
      </c>
      <c r="C20" s="25" t="s">
        <v>53</v>
      </c>
      <c r="D20" s="100">
        <v>0.08</v>
      </c>
      <c r="E20" s="100">
        <v>0</v>
      </c>
      <c r="F20" s="100">
        <v>0.08</v>
      </c>
      <c r="G20" s="25" t="s">
        <v>60</v>
      </c>
      <c r="H20" s="89" t="s">
        <v>57</v>
      </c>
      <c r="I20" s="26"/>
      <c r="J20" s="55"/>
    </row>
    <row r="21" spans="1:10" s="3" customFormat="1" ht="33.6">
      <c r="A21" s="17">
        <f t="shared" si="1"/>
        <v>13</v>
      </c>
      <c r="B21" s="18" t="s">
        <v>47</v>
      </c>
      <c r="C21" s="19" t="s">
        <v>51</v>
      </c>
      <c r="D21" s="99">
        <v>0.63</v>
      </c>
      <c r="E21" s="99">
        <v>0.63</v>
      </c>
      <c r="F21" s="99">
        <v>0</v>
      </c>
      <c r="G21" s="21" t="s">
        <v>58</v>
      </c>
      <c r="H21" s="89" t="s">
        <v>57</v>
      </c>
      <c r="I21" s="47"/>
      <c r="J21" s="48"/>
    </row>
    <row r="22" spans="1:10" s="3" customFormat="1">
      <c r="A22" s="17">
        <f t="shared" si="1"/>
        <v>14</v>
      </c>
      <c r="B22" s="24" t="s">
        <v>48</v>
      </c>
      <c r="C22" s="25" t="s">
        <v>51</v>
      </c>
      <c r="D22" s="99">
        <v>0.2</v>
      </c>
      <c r="E22" s="99">
        <v>0</v>
      </c>
      <c r="F22" s="99">
        <v>0.2</v>
      </c>
      <c r="G22" s="21" t="s">
        <v>61</v>
      </c>
      <c r="H22" s="89" t="s">
        <v>55</v>
      </c>
      <c r="I22" s="26"/>
      <c r="J22" s="48"/>
    </row>
    <row r="23" spans="1:10" ht="50.4">
      <c r="A23" s="17">
        <f t="shared" si="1"/>
        <v>15</v>
      </c>
      <c r="B23" s="24" t="s">
        <v>49</v>
      </c>
      <c r="C23" s="25" t="s">
        <v>51</v>
      </c>
      <c r="D23" s="99">
        <v>0.12</v>
      </c>
      <c r="E23" s="99">
        <v>0</v>
      </c>
      <c r="F23" s="99">
        <v>0.12</v>
      </c>
      <c r="G23" s="54" t="s">
        <v>60</v>
      </c>
      <c r="H23" s="89" t="s">
        <v>85</v>
      </c>
      <c r="I23" s="26"/>
      <c r="J23" s="48"/>
    </row>
    <row r="24" spans="1:10" ht="33.6">
      <c r="A24" s="17">
        <f t="shared" si="1"/>
        <v>16</v>
      </c>
      <c r="B24" s="18" t="s">
        <v>50</v>
      </c>
      <c r="C24" s="19" t="s">
        <v>51</v>
      </c>
      <c r="D24" s="99">
        <v>0.15</v>
      </c>
      <c r="E24" s="99">
        <v>0</v>
      </c>
      <c r="F24" s="99">
        <v>0.15</v>
      </c>
      <c r="G24" s="21" t="s">
        <v>61</v>
      </c>
      <c r="H24" s="89" t="s">
        <v>62</v>
      </c>
      <c r="I24" s="15"/>
      <c r="J24" s="55"/>
    </row>
  </sheetData>
  <mergeCells count="13">
    <mergeCell ref="A1:B1"/>
    <mergeCell ref="J6:J7"/>
    <mergeCell ref="D6:D7"/>
    <mergeCell ref="I6:I7"/>
    <mergeCell ref="A2:J2"/>
    <mergeCell ref="A3:J3"/>
    <mergeCell ref="A6:A7"/>
    <mergeCell ref="B6:B7"/>
    <mergeCell ref="C6:C7"/>
    <mergeCell ref="E6:E7"/>
    <mergeCell ref="F6:G6"/>
    <mergeCell ref="H6:H7"/>
    <mergeCell ref="A4:J4"/>
  </mergeCells>
  <printOptions horizontalCentered="1"/>
  <pageMargins left="0.78740157480314965" right="0.78740157480314965" top="0.59055118110236227" bottom="0.39370078740157483" header="0.31496062992125984" footer="0.31496062992125984"/>
  <pageSetup paperSize="9" scale="77" fitToHeight="6"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activeCell="A4" sqref="A4:J4"/>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13.44140625" style="70" customWidth="1"/>
    <col min="8" max="8" width="18.33203125" style="69" customWidth="1"/>
    <col min="9" max="9" width="27" style="69" customWidth="1"/>
    <col min="10" max="10" width="13.109375" style="2" customWidth="1"/>
    <col min="11" max="16384" width="10" style="2"/>
  </cols>
  <sheetData>
    <row r="1" spans="1:10" s="77" customFormat="1" ht="18">
      <c r="A1" s="73" t="s">
        <v>15</v>
      </c>
      <c r="B1" s="73"/>
      <c r="C1" s="73"/>
      <c r="D1" s="74"/>
      <c r="E1" s="74"/>
      <c r="F1" s="74"/>
      <c r="G1" s="75"/>
      <c r="H1" s="76"/>
      <c r="I1" s="76"/>
    </row>
    <row r="2" spans="1:10" s="78" customFormat="1" ht="18">
      <c r="A2" s="112" t="s">
        <v>14</v>
      </c>
      <c r="B2" s="112"/>
      <c r="C2" s="112"/>
      <c r="D2" s="112"/>
      <c r="E2" s="112"/>
      <c r="F2" s="112"/>
      <c r="G2" s="112"/>
      <c r="H2" s="112"/>
      <c r="I2" s="112"/>
      <c r="J2" s="112"/>
    </row>
    <row r="3" spans="1:10" s="78" customFormat="1" ht="18">
      <c r="A3" s="112" t="s">
        <v>28</v>
      </c>
      <c r="B3" s="112"/>
      <c r="C3" s="112"/>
      <c r="D3" s="112"/>
      <c r="E3" s="112"/>
      <c r="F3" s="112"/>
      <c r="G3" s="112"/>
      <c r="H3" s="112"/>
      <c r="I3" s="112"/>
      <c r="J3" s="112"/>
    </row>
    <row r="4" spans="1:10" s="104" customFormat="1" ht="18">
      <c r="A4" s="115" t="s">
        <v>89</v>
      </c>
      <c r="B4" s="115"/>
      <c r="C4" s="115"/>
      <c r="D4" s="115"/>
      <c r="E4" s="115"/>
      <c r="F4" s="115"/>
      <c r="G4" s="115"/>
      <c r="H4" s="115"/>
      <c r="I4" s="115"/>
      <c r="J4" s="115"/>
    </row>
    <row r="5" spans="1:10" s="84" customFormat="1" ht="18">
      <c r="A5" s="79"/>
      <c r="B5" s="80"/>
      <c r="C5" s="79"/>
      <c r="D5" s="81"/>
      <c r="E5" s="81"/>
      <c r="F5" s="81"/>
      <c r="G5" s="81"/>
      <c r="H5" s="79"/>
      <c r="I5" s="83"/>
    </row>
    <row r="6" spans="1:10" s="7" customFormat="1" ht="19.5" customHeight="1">
      <c r="A6" s="113" t="s">
        <v>0</v>
      </c>
      <c r="B6" s="111" t="s">
        <v>46</v>
      </c>
      <c r="C6" s="111" t="s">
        <v>1</v>
      </c>
      <c r="D6" s="114" t="s">
        <v>8</v>
      </c>
      <c r="E6" s="114" t="s">
        <v>21</v>
      </c>
      <c r="F6" s="114" t="s">
        <v>2</v>
      </c>
      <c r="G6" s="114"/>
      <c r="H6" s="111" t="s">
        <v>10</v>
      </c>
      <c r="I6" s="110" t="s">
        <v>11</v>
      </c>
      <c r="J6" s="117" t="s">
        <v>3</v>
      </c>
    </row>
    <row r="7" spans="1:10" s="7" customFormat="1" ht="64.5" customHeight="1">
      <c r="A7" s="113"/>
      <c r="B7" s="111"/>
      <c r="C7" s="111"/>
      <c r="D7" s="114"/>
      <c r="E7" s="114"/>
      <c r="F7" s="8" t="s">
        <v>22</v>
      </c>
      <c r="G7" s="8" t="s">
        <v>9</v>
      </c>
      <c r="H7" s="111"/>
      <c r="I7" s="110"/>
      <c r="J7" s="118"/>
    </row>
    <row r="8" spans="1:10" s="7" customFormat="1" ht="23.25" customHeight="1">
      <c r="A8" s="87"/>
      <c r="B8" s="88" t="s">
        <v>87</v>
      </c>
      <c r="C8" s="88"/>
      <c r="D8" s="107">
        <f t="shared" ref="D8:F8" si="0">D9</f>
        <v>0.05</v>
      </c>
      <c r="E8" s="107">
        <f t="shared" si="0"/>
        <v>0.04</v>
      </c>
      <c r="F8" s="107">
        <f t="shared" si="0"/>
        <v>0.01</v>
      </c>
      <c r="G8" s="98"/>
      <c r="H8" s="88"/>
      <c r="I8" s="85"/>
      <c r="J8" s="86"/>
    </row>
    <row r="9" spans="1:10" s="3" customFormat="1" ht="50.4">
      <c r="A9" s="17">
        <v>1</v>
      </c>
      <c r="B9" s="18" t="s">
        <v>29</v>
      </c>
      <c r="C9" s="19" t="s">
        <v>30</v>
      </c>
      <c r="D9" s="99">
        <v>0.05</v>
      </c>
      <c r="E9" s="99">
        <v>0.04</v>
      </c>
      <c r="F9" s="99">
        <v>0.01</v>
      </c>
      <c r="G9" s="21" t="s">
        <v>31</v>
      </c>
      <c r="H9" s="89" t="s">
        <v>32</v>
      </c>
      <c r="I9" s="15" t="s">
        <v>33</v>
      </c>
      <c r="J9" s="16"/>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59055118110236227" bottom="0.39370078740157483" header="0.31496062992125984" footer="0.31496062992125984"/>
  <pageSetup paperSize="9" scale="77" fitToHeight="6" orientation="landscape" blackAndWhite="1"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M8" sqref="M8"/>
    </sheetView>
  </sheetViews>
  <sheetFormatPr defaultColWidth="10" defaultRowHeight="16.8"/>
  <cols>
    <col min="1" max="1" width="5.5546875" style="69" customWidth="1"/>
    <col min="2" max="2" width="52.88671875" style="2" customWidth="1"/>
    <col min="3" max="3" width="8" style="69" customWidth="1"/>
    <col min="4" max="7" width="13.44140625" style="69" customWidth="1"/>
    <col min="8" max="8" width="13.44140625" style="70" customWidth="1"/>
    <col min="9" max="9" width="18.33203125" style="71" customWidth="1"/>
    <col min="10" max="10" width="27" style="69" customWidth="1"/>
    <col min="11" max="11" width="13.109375" style="2" customWidth="1"/>
    <col min="12" max="16384" width="10" style="2"/>
  </cols>
  <sheetData>
    <row r="1" spans="1:11" s="77" customFormat="1" ht="18">
      <c r="A1" s="73" t="s">
        <v>18</v>
      </c>
      <c r="B1" s="73"/>
      <c r="C1" s="73"/>
      <c r="D1" s="74"/>
      <c r="E1" s="74"/>
      <c r="F1" s="74"/>
      <c r="G1" s="74"/>
      <c r="H1" s="75"/>
      <c r="I1" s="73"/>
      <c r="J1" s="76"/>
    </row>
    <row r="2" spans="1:11" s="78" customFormat="1" ht="18">
      <c r="A2" s="112" t="s">
        <v>16</v>
      </c>
      <c r="B2" s="112"/>
      <c r="C2" s="112"/>
      <c r="D2" s="112"/>
      <c r="E2" s="112"/>
      <c r="F2" s="112"/>
      <c r="G2" s="112"/>
      <c r="H2" s="112"/>
      <c r="I2" s="112"/>
      <c r="J2" s="112"/>
      <c r="K2" s="112"/>
    </row>
    <row r="3" spans="1:11" s="78" customFormat="1" ht="18">
      <c r="A3" s="112" t="s">
        <v>28</v>
      </c>
      <c r="B3" s="112"/>
      <c r="C3" s="112"/>
      <c r="D3" s="112"/>
      <c r="E3" s="112"/>
      <c r="F3" s="112"/>
      <c r="G3" s="112"/>
      <c r="H3" s="112"/>
      <c r="I3" s="112"/>
      <c r="J3" s="112"/>
      <c r="K3" s="112"/>
    </row>
    <row r="4" spans="1:11" s="104" customFormat="1" ht="18">
      <c r="A4" s="115" t="s">
        <v>86</v>
      </c>
      <c r="B4" s="115"/>
      <c r="C4" s="115"/>
      <c r="D4" s="115"/>
      <c r="E4" s="115"/>
      <c r="F4" s="115"/>
      <c r="G4" s="115"/>
      <c r="H4" s="115"/>
      <c r="I4" s="115"/>
      <c r="J4" s="115"/>
      <c r="K4" s="115"/>
    </row>
    <row r="5" spans="1:11" s="84" customFormat="1" ht="18">
      <c r="A5" s="79"/>
      <c r="B5" s="80"/>
      <c r="C5" s="79"/>
      <c r="D5" s="81"/>
      <c r="E5" s="81"/>
      <c r="F5" s="81"/>
      <c r="G5" s="81"/>
      <c r="H5" s="81"/>
      <c r="I5" s="82"/>
      <c r="J5" s="83"/>
    </row>
    <row r="6" spans="1:11" s="7" customFormat="1" ht="19.5" customHeight="1">
      <c r="A6" s="113" t="s">
        <v>0</v>
      </c>
      <c r="B6" s="111" t="s">
        <v>46</v>
      </c>
      <c r="C6" s="111" t="s">
        <v>1</v>
      </c>
      <c r="D6" s="114" t="s">
        <v>7</v>
      </c>
      <c r="E6" s="114" t="s">
        <v>8</v>
      </c>
      <c r="F6" s="114" t="s">
        <v>21</v>
      </c>
      <c r="G6" s="114" t="s">
        <v>2</v>
      </c>
      <c r="H6" s="114"/>
      <c r="I6" s="111" t="s">
        <v>10</v>
      </c>
      <c r="J6" s="110" t="s">
        <v>11</v>
      </c>
      <c r="K6" s="117" t="s">
        <v>3</v>
      </c>
    </row>
    <row r="7" spans="1:11" s="7" customFormat="1" ht="64.5" customHeight="1">
      <c r="A7" s="113"/>
      <c r="B7" s="111"/>
      <c r="C7" s="111"/>
      <c r="D7" s="114"/>
      <c r="E7" s="114"/>
      <c r="F7" s="114"/>
      <c r="G7" s="8" t="s">
        <v>22</v>
      </c>
      <c r="H7" s="8" t="s">
        <v>9</v>
      </c>
      <c r="I7" s="111"/>
      <c r="J7" s="110"/>
      <c r="K7" s="118"/>
    </row>
    <row r="8" spans="1:11" s="3" customFormat="1">
      <c r="A8" s="10"/>
      <c r="B8" s="11"/>
      <c r="C8" s="12"/>
      <c r="D8" s="13"/>
      <c r="E8" s="13"/>
      <c r="F8" s="13"/>
      <c r="G8" s="13"/>
      <c r="H8" s="13"/>
      <c r="I8" s="14"/>
      <c r="J8" s="15"/>
      <c r="K8" s="16"/>
    </row>
    <row r="9" spans="1:11" s="3" customFormat="1">
      <c r="A9" s="17"/>
      <c r="B9" s="18"/>
      <c r="C9" s="19"/>
      <c r="D9" s="20"/>
      <c r="E9" s="20"/>
      <c r="F9" s="20"/>
      <c r="G9" s="20"/>
      <c r="H9" s="21"/>
      <c r="I9" s="22"/>
      <c r="J9" s="15"/>
      <c r="K9" s="16"/>
    </row>
    <row r="10" spans="1:11" s="3" customFormat="1">
      <c r="A10" s="23"/>
      <c r="B10" s="24"/>
      <c r="C10" s="25"/>
      <c r="D10" s="21"/>
      <c r="E10" s="21"/>
      <c r="F10" s="21"/>
      <c r="G10" s="21"/>
      <c r="H10" s="21"/>
      <c r="I10" s="22"/>
      <c r="J10" s="26"/>
      <c r="K10" s="16"/>
    </row>
    <row r="11" spans="1:11" s="32" customFormat="1">
      <c r="A11" s="27"/>
      <c r="B11" s="28"/>
      <c r="C11" s="29"/>
      <c r="D11" s="13"/>
      <c r="E11" s="13"/>
      <c r="F11" s="13"/>
      <c r="G11" s="13"/>
      <c r="H11" s="13"/>
      <c r="I11" s="14"/>
      <c r="J11" s="30"/>
      <c r="K11" s="31"/>
    </row>
    <row r="12" spans="1:11" s="32" customFormat="1">
      <c r="A12" s="33"/>
      <c r="B12" s="34"/>
      <c r="C12" s="35"/>
      <c r="D12" s="36"/>
      <c r="E12" s="36"/>
      <c r="F12" s="36"/>
      <c r="G12" s="36"/>
      <c r="H12" s="36"/>
      <c r="I12" s="37"/>
      <c r="J12" s="38"/>
      <c r="K12" s="31"/>
    </row>
    <row r="13" spans="1:11" s="3" customFormat="1">
      <c r="A13" s="33"/>
      <c r="B13" s="34"/>
      <c r="C13" s="35"/>
      <c r="D13" s="36"/>
      <c r="E13" s="36"/>
      <c r="F13" s="36"/>
      <c r="G13" s="36"/>
      <c r="H13" s="36"/>
      <c r="I13" s="37"/>
      <c r="J13" s="38"/>
      <c r="K13" s="16"/>
    </row>
    <row r="14" spans="1:11" s="40" customFormat="1">
      <c r="A14" s="10"/>
      <c r="B14" s="11"/>
      <c r="C14" s="12"/>
      <c r="D14" s="13"/>
      <c r="E14" s="13"/>
      <c r="F14" s="13"/>
      <c r="G14" s="13"/>
      <c r="H14" s="13"/>
      <c r="I14" s="14"/>
      <c r="J14" s="15"/>
      <c r="K14" s="39"/>
    </row>
    <row r="15" spans="1:11" s="46" customFormat="1">
      <c r="A15" s="41"/>
      <c r="B15" s="42"/>
      <c r="C15" s="43"/>
      <c r="D15" s="36"/>
      <c r="E15" s="36"/>
      <c r="F15" s="36"/>
      <c r="G15" s="36"/>
      <c r="H15" s="36"/>
      <c r="I15" s="37"/>
      <c r="J15" s="44"/>
      <c r="K15" s="45"/>
    </row>
    <row r="16" spans="1:11" s="49" customFormat="1">
      <c r="A16" s="10"/>
      <c r="B16" s="11"/>
      <c r="C16" s="12"/>
      <c r="D16" s="13"/>
      <c r="E16" s="13"/>
      <c r="F16" s="13"/>
      <c r="G16" s="13"/>
      <c r="H16" s="13"/>
      <c r="I16" s="14"/>
      <c r="J16" s="47"/>
      <c r="K16" s="48"/>
    </row>
    <row r="17" spans="1:11">
      <c r="A17" s="23"/>
      <c r="B17" s="24"/>
      <c r="C17" s="50"/>
      <c r="D17" s="50"/>
      <c r="E17" s="50"/>
      <c r="F17" s="50"/>
      <c r="G17" s="50"/>
      <c r="H17" s="25"/>
      <c r="I17" s="22"/>
      <c r="J17" s="26"/>
      <c r="K17" s="51"/>
    </row>
    <row r="18" spans="1:11">
      <c r="A18" s="50"/>
      <c r="B18" s="24"/>
      <c r="C18" s="52"/>
      <c r="D18" s="53"/>
      <c r="E18" s="53"/>
      <c r="F18" s="53"/>
      <c r="G18" s="50"/>
      <c r="H18" s="25"/>
      <c r="I18" s="22"/>
      <c r="J18" s="26"/>
      <c r="K18" s="51"/>
    </row>
    <row r="19" spans="1:11">
      <c r="A19" s="50"/>
      <c r="B19" s="51"/>
      <c r="C19" s="50"/>
      <c r="D19" s="50"/>
      <c r="E19" s="50"/>
      <c r="F19" s="50"/>
      <c r="G19" s="50"/>
      <c r="H19" s="25"/>
      <c r="I19" s="22"/>
      <c r="J19" s="26"/>
      <c r="K19" s="51"/>
    </row>
    <row r="20" spans="1:11" s="3" customFormat="1">
      <c r="A20" s="10"/>
      <c r="B20" s="11"/>
      <c r="C20" s="12"/>
      <c r="D20" s="13"/>
      <c r="E20" s="13"/>
      <c r="F20" s="13"/>
      <c r="G20" s="13"/>
      <c r="H20" s="13"/>
      <c r="I20" s="14"/>
      <c r="J20" s="47"/>
      <c r="K20" s="48"/>
    </row>
    <row r="21" spans="1:11" s="3" customFormat="1">
      <c r="A21" s="23"/>
      <c r="B21" s="24"/>
      <c r="C21" s="25"/>
      <c r="D21" s="21"/>
      <c r="E21" s="21"/>
      <c r="F21" s="21"/>
      <c r="G21" s="21"/>
      <c r="H21" s="21"/>
      <c r="I21" s="22"/>
      <c r="J21" s="26"/>
      <c r="K21" s="48"/>
    </row>
    <row r="22" spans="1:11">
      <c r="A22" s="23"/>
      <c r="B22" s="24"/>
      <c r="C22" s="25"/>
      <c r="D22" s="54"/>
      <c r="E22" s="54"/>
      <c r="F22" s="54"/>
      <c r="G22" s="54"/>
      <c r="H22" s="54"/>
      <c r="I22" s="22"/>
      <c r="J22" s="26"/>
      <c r="K22" s="48"/>
    </row>
    <row r="23" spans="1:11" s="56" customFormat="1">
      <c r="A23" s="41"/>
      <c r="B23" s="42"/>
      <c r="C23" s="43"/>
      <c r="D23" s="36"/>
      <c r="E23" s="36"/>
      <c r="F23" s="36"/>
      <c r="G23" s="36"/>
      <c r="H23" s="36"/>
      <c r="I23" s="37"/>
      <c r="J23" s="44"/>
      <c r="K23" s="55"/>
    </row>
    <row r="24" spans="1:11" s="3" customFormat="1">
      <c r="A24" s="10"/>
      <c r="B24" s="57"/>
      <c r="C24" s="12"/>
      <c r="D24" s="13"/>
      <c r="E24" s="13"/>
      <c r="F24" s="13"/>
      <c r="G24" s="13"/>
      <c r="H24" s="13"/>
      <c r="I24" s="14"/>
      <c r="J24" s="15"/>
      <c r="K24" s="16"/>
    </row>
    <row r="25" spans="1:11" s="3" customFormat="1">
      <c r="A25" s="10"/>
      <c r="B25" s="57"/>
      <c r="C25" s="12"/>
      <c r="D25" s="13"/>
      <c r="E25" s="13"/>
      <c r="F25" s="13"/>
      <c r="G25" s="13"/>
      <c r="H25" s="13"/>
      <c r="I25" s="14"/>
      <c r="J25" s="15"/>
      <c r="K25" s="16"/>
    </row>
    <row r="26" spans="1:11">
      <c r="A26" s="23"/>
      <c r="B26" s="58"/>
      <c r="C26" s="50"/>
      <c r="D26" s="53"/>
      <c r="E26" s="53"/>
      <c r="F26" s="53"/>
      <c r="G26" s="53"/>
      <c r="H26" s="25"/>
      <c r="I26" s="22"/>
      <c r="J26" s="26"/>
      <c r="K26" s="48"/>
    </row>
    <row r="27" spans="1:11">
      <c r="A27" s="23"/>
      <c r="B27" s="59"/>
      <c r="C27" s="50"/>
      <c r="D27" s="53"/>
      <c r="E27" s="53"/>
      <c r="F27" s="53"/>
      <c r="G27" s="53"/>
      <c r="H27" s="25"/>
      <c r="I27" s="60"/>
      <c r="J27" s="25"/>
      <c r="K27" s="48"/>
    </row>
    <row r="28" spans="1:11">
      <c r="A28" s="23"/>
      <c r="B28" s="58"/>
      <c r="C28" s="50"/>
      <c r="D28" s="53"/>
      <c r="E28" s="53"/>
      <c r="F28" s="53"/>
      <c r="G28" s="53"/>
      <c r="H28" s="25"/>
      <c r="I28" s="22"/>
      <c r="J28" s="26"/>
      <c r="K28" s="48"/>
    </row>
    <row r="29" spans="1:11" s="49" customFormat="1">
      <c r="A29" s="23"/>
      <c r="B29" s="24"/>
      <c r="C29" s="52"/>
      <c r="D29" s="53"/>
      <c r="E29" s="53"/>
      <c r="F29" s="20"/>
      <c r="G29" s="20"/>
      <c r="H29" s="21"/>
      <c r="I29" s="22"/>
      <c r="J29" s="26"/>
      <c r="K29" s="48"/>
    </row>
    <row r="30" spans="1:11">
      <c r="A30" s="23"/>
      <c r="B30" s="59"/>
      <c r="C30" s="50"/>
      <c r="D30" s="53"/>
      <c r="E30" s="53"/>
      <c r="F30" s="53"/>
      <c r="G30" s="53"/>
      <c r="H30" s="25"/>
      <c r="I30" s="61"/>
      <c r="J30" s="25"/>
      <c r="K30" s="48"/>
    </row>
    <row r="31" spans="1:11" s="49" customFormat="1">
      <c r="A31" s="23"/>
      <c r="B31" s="24"/>
      <c r="C31" s="19"/>
      <c r="D31" s="53"/>
      <c r="E31" s="53"/>
      <c r="F31" s="20"/>
      <c r="G31" s="20"/>
      <c r="H31" s="21"/>
      <c r="I31" s="22"/>
      <c r="J31" s="26"/>
      <c r="K31" s="48"/>
    </row>
    <row r="32" spans="1:11">
      <c r="A32" s="23"/>
      <c r="B32" s="55"/>
      <c r="C32" s="50"/>
      <c r="D32" s="53"/>
      <c r="E32" s="53"/>
      <c r="F32" s="53"/>
      <c r="G32" s="53"/>
      <c r="H32" s="25"/>
      <c r="I32" s="61"/>
      <c r="J32" s="62"/>
      <c r="K32" s="51"/>
    </row>
    <row r="33" spans="1:11">
      <c r="A33" s="23"/>
      <c r="B33" s="59"/>
      <c r="C33" s="50"/>
      <c r="D33" s="53"/>
      <c r="E33" s="53"/>
      <c r="F33" s="53"/>
      <c r="G33" s="53"/>
      <c r="H33" s="25"/>
      <c r="I33" s="61"/>
      <c r="J33" s="62"/>
      <c r="K33" s="48"/>
    </row>
    <row r="34" spans="1:11">
      <c r="A34" s="23"/>
      <c r="B34" s="63"/>
      <c r="C34" s="64"/>
      <c r="D34" s="53"/>
      <c r="E34" s="53"/>
      <c r="F34" s="53"/>
      <c r="G34" s="53"/>
      <c r="H34" s="25"/>
      <c r="I34" s="65"/>
      <c r="J34" s="25"/>
      <c r="K34" s="48"/>
    </row>
    <row r="35" spans="1:11">
      <c r="A35" s="23"/>
      <c r="B35" s="59"/>
      <c r="C35" s="66"/>
      <c r="D35" s="53"/>
      <c r="E35" s="53"/>
      <c r="F35" s="53"/>
      <c r="G35" s="53"/>
      <c r="H35" s="25"/>
      <c r="I35" s="61"/>
      <c r="J35" s="62"/>
      <c r="K35" s="48"/>
    </row>
    <row r="36" spans="1:11">
      <c r="A36" s="23"/>
      <c r="B36" s="55"/>
      <c r="C36" s="50"/>
      <c r="D36" s="53"/>
      <c r="E36" s="53"/>
      <c r="F36" s="53"/>
      <c r="G36" s="53"/>
      <c r="H36" s="25"/>
      <c r="I36" s="61"/>
      <c r="J36" s="62"/>
      <c r="K36" s="51"/>
    </row>
    <row r="37" spans="1:11" s="3" customFormat="1">
      <c r="A37" s="23"/>
      <c r="B37" s="24"/>
      <c r="C37" s="52"/>
      <c r="D37" s="53"/>
      <c r="E37" s="53"/>
      <c r="F37" s="20"/>
      <c r="G37" s="20"/>
      <c r="H37" s="21"/>
      <c r="I37" s="22"/>
      <c r="J37" s="26"/>
      <c r="K37" s="48"/>
    </row>
    <row r="38" spans="1:11">
      <c r="A38" s="23"/>
      <c r="B38" s="55"/>
      <c r="C38" s="50"/>
      <c r="D38" s="53"/>
      <c r="E38" s="53"/>
      <c r="F38" s="53"/>
      <c r="G38" s="53"/>
      <c r="H38" s="25"/>
      <c r="I38" s="67"/>
      <c r="J38" s="62"/>
      <c r="K38" s="51"/>
    </row>
    <row r="39" spans="1:11">
      <c r="A39" s="23"/>
      <c r="B39" s="68"/>
      <c r="C39" s="66"/>
      <c r="D39" s="53"/>
      <c r="E39" s="53"/>
      <c r="F39" s="53"/>
      <c r="G39" s="53"/>
      <c r="H39" s="25"/>
      <c r="I39" s="61"/>
      <c r="J39" s="62"/>
      <c r="K39" s="48"/>
    </row>
  </sheetData>
  <mergeCells count="13">
    <mergeCell ref="J6:J7"/>
    <mergeCell ref="K6:K7"/>
    <mergeCell ref="A2:K2"/>
    <mergeCell ref="A3:K3"/>
    <mergeCell ref="A6:A7"/>
    <mergeCell ref="B6:B7"/>
    <mergeCell ref="C6:C7"/>
    <mergeCell ref="D6:D7"/>
    <mergeCell ref="E6:E7"/>
    <mergeCell ref="F6:F7"/>
    <mergeCell ref="G6:H6"/>
    <mergeCell ref="I6:I7"/>
    <mergeCell ref="A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A4" sqref="A4:J4"/>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13.44140625" style="70" customWidth="1"/>
    <col min="8" max="8" width="18.33203125" style="69" customWidth="1"/>
    <col min="9" max="9" width="27" style="69" customWidth="1"/>
    <col min="10" max="10" width="13.109375" style="2" customWidth="1"/>
    <col min="11" max="16384" width="10" style="2"/>
  </cols>
  <sheetData>
    <row r="1" spans="1:10" s="77" customFormat="1" ht="18">
      <c r="A1" s="73" t="s">
        <v>18</v>
      </c>
      <c r="B1" s="73"/>
      <c r="C1" s="73"/>
      <c r="D1" s="74"/>
      <c r="E1" s="74"/>
      <c r="F1" s="74"/>
      <c r="G1" s="75"/>
      <c r="H1" s="76"/>
      <c r="I1" s="76"/>
    </row>
    <row r="2" spans="1:10" s="78" customFormat="1" ht="42" customHeight="1">
      <c r="A2" s="119" t="s">
        <v>17</v>
      </c>
      <c r="B2" s="112"/>
      <c r="C2" s="112"/>
      <c r="D2" s="112"/>
      <c r="E2" s="112"/>
      <c r="F2" s="112"/>
      <c r="G2" s="112"/>
      <c r="H2" s="112"/>
      <c r="I2" s="112"/>
      <c r="J2" s="112"/>
    </row>
    <row r="3" spans="1:10" s="78" customFormat="1" ht="22.5" customHeight="1">
      <c r="A3" s="112" t="s">
        <v>28</v>
      </c>
      <c r="B3" s="112"/>
      <c r="C3" s="112"/>
      <c r="D3" s="112"/>
      <c r="E3" s="112"/>
      <c r="F3" s="112"/>
      <c r="G3" s="112"/>
      <c r="H3" s="112"/>
      <c r="I3" s="112"/>
      <c r="J3" s="112"/>
    </row>
    <row r="4" spans="1:10" s="104" customFormat="1" ht="18">
      <c r="A4" s="115" t="s">
        <v>88</v>
      </c>
      <c r="B4" s="115"/>
      <c r="C4" s="115"/>
      <c r="D4" s="115"/>
      <c r="E4" s="115"/>
      <c r="F4" s="115"/>
      <c r="G4" s="115"/>
      <c r="H4" s="115"/>
      <c r="I4" s="115"/>
      <c r="J4" s="115"/>
    </row>
    <row r="5" spans="1:10" s="84" customFormat="1" ht="18">
      <c r="A5" s="79"/>
      <c r="B5" s="80"/>
      <c r="C5" s="79"/>
      <c r="D5" s="81"/>
      <c r="E5" s="81"/>
      <c r="F5" s="81"/>
      <c r="G5" s="81"/>
      <c r="H5" s="79"/>
      <c r="I5" s="83"/>
    </row>
    <row r="6" spans="1:10" s="7" customFormat="1" ht="19.5" customHeight="1">
      <c r="A6" s="113" t="s">
        <v>0</v>
      </c>
      <c r="B6" s="111" t="s">
        <v>46</v>
      </c>
      <c r="C6" s="111" t="s">
        <v>1</v>
      </c>
      <c r="D6" s="114" t="s">
        <v>8</v>
      </c>
      <c r="E6" s="114" t="s">
        <v>21</v>
      </c>
      <c r="F6" s="114" t="s">
        <v>2</v>
      </c>
      <c r="G6" s="114"/>
      <c r="H6" s="111" t="s">
        <v>10</v>
      </c>
      <c r="I6" s="110" t="s">
        <v>11</v>
      </c>
      <c r="J6" s="117" t="s">
        <v>3</v>
      </c>
    </row>
    <row r="7" spans="1:10" s="7" customFormat="1" ht="64.5" customHeight="1">
      <c r="A7" s="113"/>
      <c r="B7" s="111"/>
      <c r="C7" s="111"/>
      <c r="D7" s="114"/>
      <c r="E7" s="114"/>
      <c r="F7" s="8" t="s">
        <v>22</v>
      </c>
      <c r="G7" s="8" t="s">
        <v>9</v>
      </c>
      <c r="H7" s="111"/>
      <c r="I7" s="110"/>
      <c r="J7" s="118"/>
    </row>
    <row r="8" spans="1:10" s="7" customFormat="1" ht="32.25" customHeight="1">
      <c r="A8" s="87"/>
      <c r="B8" s="88" t="s">
        <v>87</v>
      </c>
      <c r="C8" s="88"/>
      <c r="D8" s="107">
        <f t="shared" ref="D8:F8" si="0">D9+D11</f>
        <v>0.38000000000000006</v>
      </c>
      <c r="E8" s="107">
        <f t="shared" si="0"/>
        <v>0</v>
      </c>
      <c r="F8" s="107">
        <f t="shared" si="0"/>
        <v>0.38000000000000006</v>
      </c>
      <c r="G8" s="98"/>
      <c r="H8" s="88"/>
      <c r="I8" s="85"/>
      <c r="J8" s="86"/>
    </row>
    <row r="9" spans="1:10" s="3" customFormat="1" ht="34.5" customHeight="1">
      <c r="A9" s="10" t="s">
        <v>4</v>
      </c>
      <c r="B9" s="11" t="s">
        <v>19</v>
      </c>
      <c r="C9" s="12"/>
      <c r="D9" s="107"/>
      <c r="E9" s="107"/>
      <c r="F9" s="107"/>
      <c r="G9" s="13"/>
      <c r="H9" s="90"/>
      <c r="I9" s="15"/>
      <c r="J9" s="16"/>
    </row>
    <row r="10" spans="1:10" s="3" customFormat="1" ht="34.5" customHeight="1">
      <c r="A10" s="23"/>
      <c r="B10" s="24" t="s">
        <v>72</v>
      </c>
      <c r="C10" s="25"/>
      <c r="D10" s="99"/>
      <c r="E10" s="99"/>
      <c r="F10" s="99"/>
      <c r="G10" s="21"/>
      <c r="H10" s="89"/>
      <c r="I10" s="26"/>
      <c r="J10" s="48"/>
    </row>
    <row r="11" spans="1:10" s="1" customFormat="1" ht="34.5" customHeight="1">
      <c r="A11" s="27" t="s">
        <v>5</v>
      </c>
      <c r="B11" s="28" t="s">
        <v>20</v>
      </c>
      <c r="C11" s="29"/>
      <c r="D11" s="109">
        <f t="shared" ref="D11:F11" si="1">SUM(D12:D15)</f>
        <v>0.38000000000000006</v>
      </c>
      <c r="E11" s="109">
        <f t="shared" si="1"/>
        <v>0</v>
      </c>
      <c r="F11" s="109">
        <f t="shared" si="1"/>
        <v>0.38000000000000006</v>
      </c>
      <c r="G11" s="72"/>
      <c r="H11" s="90"/>
      <c r="I11" s="30"/>
      <c r="J11" s="45"/>
    </row>
    <row r="12" spans="1:10" s="56" customFormat="1" ht="34.5" customHeight="1">
      <c r="A12" s="17">
        <v>1</v>
      </c>
      <c r="B12" s="18" t="s">
        <v>63</v>
      </c>
      <c r="C12" s="19" t="s">
        <v>51</v>
      </c>
      <c r="D12" s="102">
        <v>0.08</v>
      </c>
      <c r="E12" s="99">
        <v>0</v>
      </c>
      <c r="F12" s="99">
        <v>0.08</v>
      </c>
      <c r="G12" s="21" t="s">
        <v>67</v>
      </c>
      <c r="H12" s="89" t="s">
        <v>68</v>
      </c>
      <c r="I12" s="44"/>
      <c r="J12" s="55"/>
    </row>
    <row r="13" spans="1:10" s="3" customFormat="1" ht="34.5" customHeight="1">
      <c r="A13" s="17">
        <f>A12+1</f>
        <v>2</v>
      </c>
      <c r="B13" s="101" t="s">
        <v>64</v>
      </c>
      <c r="C13" s="19" t="s">
        <v>51</v>
      </c>
      <c r="D13" s="102">
        <v>7.0000000000000007E-2</v>
      </c>
      <c r="E13" s="99">
        <v>0</v>
      </c>
      <c r="F13" s="99">
        <v>7.0000000000000007E-2</v>
      </c>
      <c r="G13" s="21" t="s">
        <v>67</v>
      </c>
      <c r="H13" s="89" t="s">
        <v>62</v>
      </c>
      <c r="I13" s="15"/>
      <c r="J13" s="16"/>
    </row>
    <row r="14" spans="1:10" s="3" customFormat="1" ht="34.5" customHeight="1">
      <c r="A14" s="17">
        <f t="shared" ref="A14:A15" si="2">A13+1</f>
        <v>3</v>
      </c>
      <c r="B14" s="101" t="s">
        <v>65</v>
      </c>
      <c r="C14" s="19" t="s">
        <v>51</v>
      </c>
      <c r="D14" s="102">
        <v>0.16</v>
      </c>
      <c r="E14" s="99">
        <v>0</v>
      </c>
      <c r="F14" s="99">
        <v>0.16</v>
      </c>
      <c r="G14" s="21" t="s">
        <v>69</v>
      </c>
      <c r="H14" s="89" t="s">
        <v>70</v>
      </c>
      <c r="I14" s="15"/>
      <c r="J14" s="16"/>
    </row>
    <row r="15" spans="1:10" ht="34.5" customHeight="1">
      <c r="A15" s="17">
        <f t="shared" si="2"/>
        <v>4</v>
      </c>
      <c r="B15" s="58" t="s">
        <v>66</v>
      </c>
      <c r="C15" s="50" t="s">
        <v>51</v>
      </c>
      <c r="D15" s="102">
        <v>7.0000000000000007E-2</v>
      </c>
      <c r="E15" s="99">
        <v>0</v>
      </c>
      <c r="F15" s="99">
        <v>7.0000000000000007E-2</v>
      </c>
      <c r="G15" s="25" t="s">
        <v>71</v>
      </c>
      <c r="H15" s="89" t="s">
        <v>85</v>
      </c>
      <c r="I15" s="26"/>
      <c r="J15" s="48"/>
    </row>
  </sheetData>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59055118110236227" bottom="0.39370078740157483" header="0.31496062992125984" footer="0.31496062992125984"/>
  <pageSetup paperSize="9" scale="77" fitToHeight="6" orientation="landscape" blackAndWhite="1"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PL_01</vt:lpstr>
      <vt:lpstr>PL_02</vt:lpstr>
      <vt:lpstr>PL_03</vt:lpstr>
      <vt:lpstr>Pl_04</vt:lpstr>
      <vt:lpstr>Pl_04a</vt:lpstr>
      <vt:lpstr>PL_01!Print_Area</vt:lpstr>
      <vt:lpstr>PL_02!Print_Area</vt:lpstr>
      <vt:lpstr>PL_03!Print_Area</vt:lpstr>
      <vt:lpstr>Pl_04a!Print_Area</vt:lpstr>
      <vt:lpstr>PL_01!Print_Titles</vt:lpstr>
      <vt:lpstr>PL_02!Print_Titles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2024-12-31T07:32:21Z</cp:lastPrinted>
  <dcterms:created xsi:type="dcterms:W3CDTF">2024-12-26T03:22:08Z</dcterms:created>
  <dcterms:modified xsi:type="dcterms:W3CDTF">2025-01-08T06:36:32Z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07a93b19b5504e19ad64ec7dff0a4454.psdsxs" Id="Re28a16cfec5c4567" /></Relationships>
</file>