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f7ba3bcaf97412e"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12" windowWidth="19416" windowHeight="9768"/>
  </bookViews>
  <sheets>
    <sheet name="PL_01" sheetId="5" r:id="rId1"/>
    <sheet name="PL_02" sheetId="1" r:id="rId2"/>
    <sheet name="PL_03" sheetId="2" r:id="rId3"/>
    <sheet name="Pl_04" sheetId="3" state="hidden" r:id="rId4"/>
    <sheet name="Pl_04a" sheetId="4" r:id="rId5"/>
  </sheets>
  <externalReferences>
    <externalReference r:id="rId6"/>
  </externalReferences>
  <definedNames>
    <definedName name="_Fill" hidden="1">#REF!</definedName>
    <definedName name="gcm">'[1]gia vt,nc,may'!$H$7:$I$17</definedName>
    <definedName name="gnc">'[1]gia vt,nc,may'!$E$7:$F$12</definedName>
    <definedName name="gvt">'[1]gia vt,nc,may'!$B$7:$C$159</definedName>
    <definedName name="_xlnm.Print_Area" localSheetId="0">PL_01!$A$1:$J$41</definedName>
    <definedName name="_xlnm.Print_Area" localSheetId="1">PL_02!$A$1:$J$24</definedName>
    <definedName name="_xlnm.Print_Area" localSheetId="2">PL_03!$A$1:$J$9</definedName>
    <definedName name="_xlnm.Print_Area" localSheetId="4">Pl_04a!$A$1:$J$15</definedName>
    <definedName name="_xlnm.Print_Titles" localSheetId="0">PL_01!$6:$7</definedName>
    <definedName name="_xlnm.Print_Titles" localSheetId="1">PL_02!$6:$7</definedName>
    <definedName name="_xlnm.Print_Titles">#N/A</definedName>
    <definedName name="tong">#REF!</definedName>
  </definedNames>
  <calcPr calcId="144525"/>
</workbook>
</file>

<file path=xl/calcChain.xml><?xml version="1.0" encoding="utf-8"?>
<calcChain xmlns="http://schemas.openxmlformats.org/spreadsheetml/2006/main">
  <c r="F8" i="2" l="1"/>
  <c r="E8" i="2"/>
  <c r="D8" i="2"/>
  <c r="F9" i="5"/>
  <c r="F8" i="5" s="1"/>
  <c r="E9" i="5"/>
  <c r="E8" i="5" s="1"/>
  <c r="D9" i="5"/>
  <c r="D8" i="5" s="1"/>
  <c r="D11" i="4" l="1"/>
  <c r="D8" i="4" s="1"/>
  <c r="E11" i="4"/>
  <c r="E8" i="4" s="1"/>
  <c r="F11" i="4"/>
  <c r="F8" i="4" s="1"/>
  <c r="A13" i="4"/>
  <c r="A14" i="4" s="1"/>
  <c r="A15" i="4" s="1"/>
  <c r="D8" i="1"/>
  <c r="E8" i="1"/>
  <c r="F8" i="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11" i="1" l="1"/>
  <c r="A12" i="1" s="1"/>
  <c r="A13" i="1" s="1"/>
  <c r="A14" i="1" s="1"/>
  <c r="A15" i="1" s="1"/>
  <c r="A16" i="1" s="1"/>
  <c r="A17" i="1" s="1"/>
  <c r="A18" i="1" s="1"/>
  <c r="A19" i="1" s="1"/>
  <c r="A20" i="1" s="1"/>
  <c r="A21" i="1" s="1"/>
  <c r="A22" i="1" s="1"/>
  <c r="A23" i="1" s="1"/>
  <c r="A24" i="1" s="1"/>
  <c r="A10" i="1"/>
</calcChain>
</file>

<file path=xl/sharedStrings.xml><?xml version="1.0" encoding="utf-8"?>
<sst xmlns="http://schemas.openxmlformats.org/spreadsheetml/2006/main" count="291" uniqueCount="90">
  <si>
    <t>STT</t>
  </si>
  <si>
    <t>Mã loại đất</t>
  </si>
  <si>
    <t>Tăng thêm</t>
  </si>
  <si>
    <t>Ghi chú</t>
  </si>
  <si>
    <t>I</t>
  </si>
  <si>
    <t>II</t>
  </si>
  <si>
    <t>Phụ lục 01:</t>
  </si>
  <si>
    <t>Tổng diện tích dự án
(ha)</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</si>
  <si>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</si>
  <si>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</si>
  <si>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</si>
  <si>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</si>
  <si>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</si>
  <si>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</si>
  <si>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</si>
  <si>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</si>
  <si>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</si>
  <si>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</si>
  <si>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</si>
  <si>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</si>
  <si>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</si>
  <si>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</si>
  <si>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</si>
  <si>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</si>
  <si>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</si>
  <si>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</si>
  <si>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</si>
  <si>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</si>
  <si>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CỦA HUYỆN TRÀ ÔN, TỈNH VĨNH LONG</t>
  </si>
  <si>
    <t>Cầu Phước Mỹ, xã Phú Thành</t>
  </si>
  <si>
    <t>DGT</t>
  </si>
  <si>
    <t>CLN</t>
  </si>
  <si>
    <t>xã Phú Thành</t>
  </si>
  <si>
    <t>Quyết định số 2361/QĐ-UBND ngày 07/9/2020 của UBND tỉnh</t>
  </si>
  <si>
    <t>Đấu giá  thửa 98, 101, 102, tờ 39</t>
  </si>
  <si>
    <t>Đấu giá quyền sử dụng đất Trụ sở Phòng Y tế cũ (Hội Đông y trước đây)</t>
  </si>
  <si>
    <t>Đấu giá quyền sử dụng đất đất ở tại đô thị (tờ 18, thửa 487,488, 489) (Khu Đô thị - Thương mại - Dịch vụ)</t>
  </si>
  <si>
    <t>Đấu giá quyền sử dụng đất tại Khu 2, thị trấn Trà Ôn (trại giam cũ)</t>
  </si>
  <si>
    <t>Đấu giá quyền sử dụng đất Trụ sở làm việc Ban QLDA đầu tư xây xựng cũ (Viện kiểm sát) Khu 1, thị trấn Trà Ôn</t>
  </si>
  <si>
    <t>Đấu giá Trụ sở làm việc Phòng Tài chính - Kế hoạch cũ (Khu 1)</t>
  </si>
  <si>
    <t xml:space="preserve">Đấu giá Trụ sở làm việc Phòng Nông nghiệp và Phát triển nông thôn cũ </t>
  </si>
  <si>
    <t>Đấu giá quyền sử dụng đất Trụ sở làm việc Phòng Tư pháp cũ (Khu 2, thị trấn Trà Ôn)</t>
  </si>
  <si>
    <t>Đấu giá quyền sử dụng đất Trụ sở làm việc Phòng Tài nguyên và Môi trường cũ (Khu 2, thị trấn Trà Ôn)</t>
  </si>
  <si>
    <t>Đấu giá quyền sử dụng đất Trụ sở làm việc Phòng Lao động Thương binh và Xã hội cũ (Khu 3, thị trấn Trà Ôn)</t>
  </si>
  <si>
    <t>Đấu giá quyền sử dụng đất Trụ sở làm việc Văn hoá thông tin cũ (Khu 1, thị trấn Trà Ôn)</t>
  </si>
  <si>
    <t>Đấu giá quyền sử dụng đất Trụ sở làm việc Phòng Giáo dục và Đào tạo cũ (Khu 5, thị trấn Trà Ôn)</t>
  </si>
  <si>
    <t>Hạng mục</t>
  </si>
  <si>
    <t>Đấu giá đất thương mại dịch vụ (tờ 18, thửa 491) (Khu Đô thị - Thương mại - Dịch vụ)</t>
  </si>
  <si>
    <t>Đấu giá thửa 99, tờ bản đồ 39</t>
  </si>
  <si>
    <t>Đấu giá Trụ sở làm việc Phòng Nông nghiệp và PTNT cũ (Trung tâm khai thác công trình thủy nông)</t>
  </si>
  <si>
    <t>Đấu giá quyền sử dụng đất tại ấp Khu phố, xã Hựu Thành (Trường Tiểu học Hựu Thành A cũ)</t>
  </si>
  <si>
    <t>TMD</t>
  </si>
  <si>
    <t>ONT</t>
  </si>
  <si>
    <t>ODT</t>
  </si>
  <si>
    <t>DCH</t>
  </si>
  <si>
    <t>Xã Thới Hòa</t>
  </si>
  <si>
    <t>DYT</t>
  </si>
  <si>
    <t>Thị trấn Trà Ôn</t>
  </si>
  <si>
    <t/>
  </si>
  <si>
    <t>CAN</t>
  </si>
  <si>
    <t>TSC</t>
  </si>
  <si>
    <t>DGD</t>
  </si>
  <si>
    <t>Xã Hựu Thành</t>
  </si>
  <si>
    <t>Petrolimex- Cửa hàng 12</t>
  </si>
  <si>
    <t>Petrolimex- Cửa hàng 57</t>
  </si>
  <si>
    <t>Petrolimex- Cửa hàng 59</t>
  </si>
  <si>
    <t>Petrolimex- Cửa hàng 71</t>
  </si>
  <si>
    <t>LUC</t>
  </si>
  <si>
    <t>Xã Vĩnh Xuân</t>
  </si>
  <si>
    <t>LUC, ONT</t>
  </si>
  <si>
    <t>Xã Hòa Bình</t>
  </si>
  <si>
    <t>LUC, NTS</t>
  </si>
  <si>
    <t>Không có</t>
  </si>
  <si>
    <t>Giao đất hộ gia đình, cá nhân (Hạ tầng kỹ thuật khu dân cư và tái định cư Khu 2, thị trấn Trà Ôn)</t>
  </si>
  <si>
    <t>Petrolimex- Cửa hàng 56 (lập thủ tục)</t>
  </si>
  <si>
    <t>Trường Mầm non Thới Hoà (lập thủ tục giao đất)</t>
  </si>
  <si>
    <t>Trường Mầm non Thuận Thới (lập thủ tục giao đất)</t>
  </si>
  <si>
    <t>Trường Mầm non Xuân Hiệp (lập thủ tục giao đất)</t>
  </si>
  <si>
    <t>Trường Mầm non Hựu Thành (Lập thủ tục giao đất)</t>
  </si>
  <si>
    <t>Nghĩa trang Nhân dân cụm xã  Hựu Thành - Hoà Bình - Tích Thiện - Thuận Thới - Thới Hoà, huyện Trà Ôn, tỉnh Vĩnh Long (Lập thủ tục)</t>
  </si>
  <si>
    <t>NTD</t>
  </si>
  <si>
    <t>Xã Phú Thành</t>
  </si>
  <si>
    <t>DGD, DTL</t>
  </si>
  <si>
    <t>Xã Thuận Thới</t>
  </si>
  <si>
    <t>Xã Xuân Hiệp</t>
  </si>
  <si>
    <t>Thị trấn Trà Ôn (xã Thiện Mỹ cũ)</t>
  </si>
  <si>
    <t>(Kèm theo Tờ trình số 5334/TTr-STNMT ngày 25/12/2024 của Sở Tài nguyên và Môi trường)</t>
  </si>
  <si>
    <t>TOÀN HUYỆN</t>
  </si>
  <si>
    <t>(Kèm theo Quyết định số  2726/QĐ-UBND ngày 30 tháng 12 năm 2024 của Ủy ban nhân dân tỉnh)</t>
  </si>
  <si>
    <t>(Kèm theo Quyết định số 2726/QĐ-UBND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</si>
</sst>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29">
    <font>
      <sz val="10"/>
      <name val="Arial"/>
      <family val="2"/>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43" fontId="1" fillId="0" borderId="0" applyFont="0" applyFill="0" applyBorder="0" applyAlignment="0" applyProtection="0"/>
    <xf numFmtId="0" fontId="3" fillId="0" borderId="0"/>
    <xf numFmtId="43"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5" fillId="0" borderId="0"/>
    <xf numFmtId="167"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43" fontId="4" fillId="0" borderId="0" applyFont="0" applyFill="0" applyBorder="0" applyAlignment="0" applyProtection="0"/>
    <xf numFmtId="0" fontId="1" fillId="0" borderId="0"/>
    <xf numFmtId="168" fontId="7" fillId="0" borderId="4">
      <alignment horizontal="center"/>
      <protection hidden="1"/>
    </xf>
    <xf numFmtId="169" fontId="8" fillId="0" borderId="5" applyBorder="0"/>
    <xf numFmtId="169" fontId="9" fillId="0" borderId="6">
      <protection locked="0"/>
    </xf>
    <xf numFmtId="170" fontId="10" fillId="0" borderId="6"/>
    <xf numFmtId="171" fontId="11" fillId="0" borderId="0" applyFont="0" applyFill="0" applyBorder="0" applyAlignment="0" applyProtection="0"/>
    <xf numFmtId="171" fontId="1" fillId="0" borderId="0" applyFont="0" applyFill="0" applyBorder="0" applyAlignment="0" applyProtection="0"/>
    <xf numFmtId="3" fontId="2" fillId="0" borderId="0" applyFont="0" applyFill="0" applyBorder="0" applyAlignment="0" applyProtection="0"/>
    <xf numFmtId="169" fontId="12" fillId="0" borderId="4"/>
    <xf numFmtId="172" fontId="12" fillId="0" borderId="4"/>
    <xf numFmtId="173" fontId="2" fillId="0" borderId="0" applyFont="0" applyFill="0" applyBorder="0" applyAlignment="0" applyProtection="0"/>
    <xf numFmtId="169" fontId="7" fillId="0" borderId="4">
      <alignment horizontal="center"/>
      <protection hidden="1"/>
    </xf>
    <xf numFmtId="174" fontId="13" fillId="0" borderId="4">
      <alignment horizontal="center"/>
      <protection hidden="1"/>
    </xf>
    <xf numFmtId="2" fontId="7" fillId="0" borderId="4">
      <alignment horizontal="center"/>
      <protection hidden="1"/>
    </xf>
    <xf numFmtId="0" fontId="2" fillId="0" borderId="0" applyFont="0" applyFill="0" applyBorder="0" applyAlignment="0" applyProtection="0"/>
    <xf numFmtId="2" fontId="2" fillId="0" borderId="0" applyFont="0" applyFill="0" applyBorder="0" applyAlignment="0" applyProtection="0"/>
    <xf numFmtId="0" fontId="14" fillId="0" borderId="7" applyNumberFormat="0" applyAlignment="0" applyProtection="0">
      <alignment horizontal="left" vertical="center"/>
    </xf>
    <xf numFmtId="0" fontId="14" fillId="0" borderId="8">
      <alignment horizontal="left" vertical="center"/>
    </xf>
    <xf numFmtId="169" fontId="15" fillId="0" borderId="5" applyFont="0"/>
    <xf numFmtId="3" fontId="2" fillId="0" borderId="9"/>
    <xf numFmtId="0" fontId="12" fillId="0" borderId="0">
      <alignment horizontal="justify" vertical="top"/>
    </xf>
    <xf numFmtId="0" fontId="3" fillId="0" borderId="0"/>
    <xf numFmtId="0" fontId="2" fillId="0" borderId="0"/>
    <xf numFmtId="0" fontId="16" fillId="0" borderId="0"/>
    <xf numFmtId="0" fontId="17" fillId="0" borderId="0"/>
    <xf numFmtId="0" fontId="18" fillId="0" borderId="0"/>
    <xf numFmtId="0" fontId="1" fillId="0" borderId="0"/>
    <xf numFmtId="0" fontId="1" fillId="0" borderId="0"/>
    <xf numFmtId="0" fontId="2" fillId="0" borderId="0"/>
    <xf numFmtId="169" fontId="12" fillId="0" borderId="4">
      <protection hidden="1"/>
    </xf>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2" fillId="0" borderId="0" applyFont="0" applyFill="0" applyBorder="0" applyAlignment="0" applyProtection="0"/>
    <xf numFmtId="0" fontId="20" fillId="0" borderId="0"/>
    <xf numFmtId="175" fontId="2" fillId="0" borderId="0" applyFont="0" applyFill="0" applyBorder="0" applyAlignment="0" applyProtection="0"/>
    <xf numFmtId="176" fontId="2"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0"/>
    <xf numFmtId="43" fontId="2" fillId="0" borderId="0" applyFont="0" applyFill="0" applyBorder="0" applyAlignment="0" applyProtection="0"/>
  </cellStyleXfs>
  <cellXfs count="121">
    <xf numFmtId="0" fontId="0" fillId="0" borderId="0" xfId="0"/>
    <xf numFmtId="0" fontId="23" fillId="0" borderId="0" xfId="0" applyFont="1" applyAlignment="1">
      <alignment vertical="center"/>
    </xf>
    <xf numFmtId="0" fontId="18" fillId="0" borderId="0" xfId="0" applyFont="1" applyAlignment="1">
      <alignment vertical="center"/>
    </xf>
    <xf numFmtId="164" fontId="18" fillId="0" borderId="0" xfId="1" applyNumberFormat="1" applyFont="1" applyFill="1" applyAlignment="1">
      <alignment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wrapText="1"/>
    </xf>
    <xf numFmtId="0" fontId="18" fillId="0" borderId="1" xfId="3"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5" applyFont="1" applyBorder="1" applyAlignment="1">
      <alignment horizontal="center" vertical="center" wrapText="1"/>
    </xf>
    <xf numFmtId="2" fontId="23" fillId="0" borderId="1" xfId="5" applyNumberFormat="1" applyFont="1" applyBorder="1" applyAlignment="1">
      <alignment horizontal="left" vertical="center" wrapText="1"/>
    </xf>
    <xf numFmtId="164" fontId="23" fillId="0" borderId="1" xfId="6" applyNumberFormat="1" applyFont="1" applyFill="1" applyBorder="1" applyAlignment="1">
      <alignment horizontal="center" vertical="center" wrapText="1"/>
    </xf>
    <xf numFmtId="2" fontId="23" fillId="0" borderId="1" xfId="7" applyNumberFormat="1" applyFont="1" applyFill="1" applyBorder="1" applyAlignment="1">
      <alignment horizontal="center" vertical="center" wrapText="1"/>
    </xf>
    <xf numFmtId="165" fontId="23" fillId="0" borderId="1" xfId="7" applyNumberFormat="1" applyFont="1" applyFill="1" applyBorder="1" applyAlignment="1">
      <alignment horizontal="left" vertical="center" wrapText="1"/>
    </xf>
    <xf numFmtId="0" fontId="18" fillId="0" borderId="1" xfId="8" applyFont="1" applyBorder="1" applyAlignment="1">
      <alignment horizontal="center" vertical="center" wrapText="1"/>
    </xf>
    <xf numFmtId="164" fontId="18" fillId="0" borderId="1" xfId="1" applyNumberFormat="1" applyFont="1" applyFill="1" applyBorder="1" applyAlignment="1">
      <alignment vertical="center" wrapText="1"/>
    </xf>
    <xf numFmtId="0" fontId="18" fillId="0" borderId="1" xfId="5" applyFont="1" applyBorder="1" applyAlignment="1">
      <alignment horizontal="center" vertical="center" wrapText="1"/>
    </xf>
    <xf numFmtId="2" fontId="18" fillId="0" borderId="1" xfId="5" applyNumberFormat="1" applyFont="1" applyBorder="1" applyAlignment="1">
      <alignment horizontal="left" vertical="center" wrapText="1"/>
    </xf>
    <xf numFmtId="164" fontId="18" fillId="0" borderId="1" xfId="6" applyNumberFormat="1" applyFont="1" applyFill="1" applyBorder="1" applyAlignment="1">
      <alignment horizontal="center" vertical="center" wrapText="1"/>
    </xf>
    <xf numFmtId="166" fontId="18" fillId="0" borderId="1" xfId="7" applyNumberFormat="1" applyFont="1" applyFill="1" applyBorder="1" applyAlignment="1">
      <alignment horizontal="center" vertical="center" wrapText="1"/>
    </xf>
    <xf numFmtId="2" fontId="18" fillId="0" borderId="1" xfId="7" applyNumberFormat="1" applyFont="1" applyFill="1" applyBorder="1" applyAlignment="1">
      <alignment horizontal="center" vertical="center" wrapText="1"/>
    </xf>
    <xf numFmtId="165" fontId="18" fillId="0" borderId="1" xfId="7" applyNumberFormat="1" applyFont="1" applyFill="1" applyBorder="1" applyAlignment="1">
      <alignment horizontal="left" vertical="center" wrapText="1"/>
    </xf>
    <xf numFmtId="1" fontId="18" fillId="0" borderId="1" xfId="10" applyNumberFormat="1" applyFont="1" applyBorder="1" applyAlignment="1">
      <alignment horizontal="center" vertical="center" wrapText="1"/>
    </xf>
    <xf numFmtId="0" fontId="18" fillId="0" borderId="1" xfId="1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2" applyFont="1" applyBorder="1" applyAlignment="1">
      <alignment horizontal="center" vertical="center" wrapText="1"/>
    </xf>
    <xf numFmtId="1" fontId="23" fillId="0" borderId="1" xfId="10" applyNumberFormat="1" applyFont="1" applyBorder="1" applyAlignment="1">
      <alignment horizontal="center" vertical="center" wrapText="1"/>
    </xf>
    <xf numFmtId="0" fontId="23" fillId="0" borderId="1" xfId="11" applyFont="1" applyBorder="1" applyAlignment="1">
      <alignment horizontal="left" vertical="center" wrapText="1"/>
    </xf>
    <xf numFmtId="0" fontId="23" fillId="0" borderId="1" xfId="0" applyFont="1" applyBorder="1" applyAlignment="1">
      <alignment horizontal="center" vertical="center" wrapText="1"/>
    </xf>
    <xf numFmtId="0" fontId="23" fillId="0" borderId="1" xfId="2" applyFont="1" applyBorder="1" applyAlignment="1">
      <alignment horizontal="center" vertical="center" wrapText="1"/>
    </xf>
    <xf numFmtId="164" fontId="25" fillId="0" borderId="1" xfId="1" applyNumberFormat="1" applyFont="1" applyFill="1" applyBorder="1" applyAlignment="1">
      <alignment vertical="center" wrapText="1"/>
    </xf>
    <xf numFmtId="164" fontId="25" fillId="0" borderId="0" xfId="1" applyNumberFormat="1" applyFont="1" applyFill="1" applyAlignment="1">
      <alignment vertical="center" wrapText="1"/>
    </xf>
    <xf numFmtId="1" fontId="25" fillId="0" borderId="1" xfId="10" applyNumberFormat="1" applyFont="1" applyBorder="1" applyAlignment="1">
      <alignment horizontal="center" vertical="center" wrapText="1"/>
    </xf>
    <xf numFmtId="0" fontId="25" fillId="0" borderId="1" xfId="11" applyFont="1" applyBorder="1" applyAlignment="1">
      <alignment horizontal="left" vertical="center" wrapText="1"/>
    </xf>
    <xf numFmtId="0" fontId="25" fillId="0" borderId="1" xfId="0" applyFont="1" applyBorder="1" applyAlignment="1">
      <alignment horizontal="center" vertical="center" wrapText="1"/>
    </xf>
    <xf numFmtId="2" fontId="25" fillId="0" borderId="1" xfId="7" applyNumberFormat="1" applyFont="1" applyFill="1" applyBorder="1" applyAlignment="1">
      <alignment horizontal="center" vertical="center" wrapText="1"/>
    </xf>
    <xf numFmtId="165" fontId="25" fillId="0" borderId="1" xfId="7" applyNumberFormat="1" applyFont="1" applyFill="1" applyBorder="1" applyAlignment="1">
      <alignment horizontal="left" vertical="center" wrapText="1"/>
    </xf>
    <xf numFmtId="0" fontId="25" fillId="0" borderId="1" xfId="2" applyFont="1" applyBorder="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5" fillId="0" borderId="1" xfId="5" applyFont="1" applyBorder="1" applyAlignment="1">
      <alignment horizontal="center" vertical="center" wrapText="1"/>
    </xf>
    <xf numFmtId="2" fontId="25" fillId="0" borderId="1" xfId="5" applyNumberFormat="1" applyFont="1" applyBorder="1" applyAlignment="1">
      <alignment horizontal="left" vertical="center" wrapText="1"/>
    </xf>
    <xf numFmtId="164" fontId="25" fillId="0" borderId="1" xfId="6" applyNumberFormat="1" applyFont="1" applyFill="1" applyBorder="1" applyAlignment="1">
      <alignment horizontal="center" vertical="center" wrapText="1"/>
    </xf>
    <xf numFmtId="0" fontId="24" fillId="0" borderId="1" xfId="8" applyFont="1" applyBorder="1" applyAlignment="1">
      <alignment horizontal="center" vertical="center" wrapText="1"/>
    </xf>
    <xf numFmtId="0" fontId="23" fillId="0" borderId="1" xfId="8" applyFont="1" applyBorder="1" applyAlignment="1">
      <alignment vertical="center" wrapText="1"/>
    </xf>
    <xf numFmtId="0" fontId="23" fillId="0" borderId="0" xfId="8" applyFont="1" applyAlignment="1">
      <alignment vertical="center" wrapText="1"/>
    </xf>
    <xf numFmtId="0" fontId="23" fillId="0" borderId="1" xfId="8" applyFont="1" applyBorder="1" applyAlignment="1">
      <alignment horizontal="center" vertical="center" wrapText="1"/>
    </xf>
    <xf numFmtId="0" fontId="18" fillId="0" borderId="1" xfId="8" applyFont="1" applyBorder="1" applyAlignment="1">
      <alignment vertical="center" wrapText="1"/>
    </xf>
    <xf numFmtId="0" fontId="18" fillId="0" borderId="0" xfId="8"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164" fontId="18" fillId="0" borderId="1" xfId="12"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2" fontId="18" fillId="0" borderId="1" xfId="9"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23" fillId="0" borderId="1" xfId="4" applyFont="1" applyBorder="1" applyAlignment="1">
      <alignment vertical="center" wrapText="1"/>
    </xf>
    <xf numFmtId="0" fontId="18" fillId="0" borderId="1" xfId="5" applyFont="1" applyBorder="1" applyAlignment="1">
      <alignment horizontal="left" vertical="center" wrapText="1"/>
    </xf>
    <xf numFmtId="0" fontId="18" fillId="0" borderId="1" xfId="11" applyFont="1" applyBorder="1" applyAlignment="1">
      <alignment vertical="center" wrapText="1"/>
    </xf>
    <xf numFmtId="2" fontId="18" fillId="0" borderId="1" xfId="7" applyNumberFormat="1" applyFont="1" applyFill="1" applyBorder="1" applyAlignment="1">
      <alignment horizontal="left" vertical="center" wrapText="1"/>
    </xf>
    <xf numFmtId="165" fontId="18" fillId="0" borderId="1" xfId="14" applyNumberFormat="1" applyFont="1" applyFill="1" applyBorder="1" applyAlignment="1" applyProtection="1">
      <alignment horizontal="left" vertical="center" wrapText="1"/>
      <protection hidden="1"/>
    </xf>
    <xf numFmtId="0" fontId="18" fillId="0" borderId="1" xfId="15" applyFont="1" applyBorder="1" applyAlignment="1">
      <alignment horizontal="center" vertical="center" wrapText="1"/>
    </xf>
    <xf numFmtId="2" fontId="18" fillId="0" borderId="1" xfId="16" applyNumberFormat="1" applyFont="1" applyBorder="1" applyAlignment="1">
      <alignment horizontal="left" vertical="center" wrapText="1"/>
    </xf>
    <xf numFmtId="164" fontId="18" fillId="0" borderId="1" xfId="17" applyNumberFormat="1" applyFont="1" applyFill="1" applyBorder="1" applyAlignment="1">
      <alignment horizontal="center" vertical="center" wrapText="1"/>
    </xf>
    <xf numFmtId="164" fontId="18" fillId="0" borderId="1" xfId="7" applyNumberFormat="1" applyFont="1" applyFill="1" applyBorder="1" applyAlignment="1">
      <alignment horizontal="left" vertical="center" wrapText="1"/>
    </xf>
    <xf numFmtId="164" fontId="18" fillId="0" borderId="1" xfId="14" applyNumberFormat="1"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15"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2" fontId="23" fillId="0" borderId="1" xfId="9" applyNumberFormat="1" applyFont="1" applyFill="1" applyBorder="1" applyAlignment="1">
      <alignment horizontal="center" vertical="center" wrapText="1"/>
    </xf>
    <xf numFmtId="0" fontId="26" fillId="0" borderId="0" xfId="0" applyFont="1" applyAlignment="1">
      <alignment vertical="center"/>
    </xf>
    <xf numFmtId="2" fontId="26" fillId="0" borderId="0" xfId="0" applyNumberFormat="1" applyFont="1" applyAlignment="1">
      <alignment horizontal="center" vertical="center"/>
    </xf>
    <xf numFmtId="2" fontId="26" fillId="0" borderId="0" xfId="0" applyNumberFormat="1"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vertical="center"/>
    </xf>
    <xf numFmtId="0" fontId="27" fillId="0" borderId="0" xfId="2" applyFont="1" applyAlignment="1">
      <alignment vertical="center"/>
    </xf>
    <xf numFmtId="164" fontId="28"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165" fontId="28" fillId="0" borderId="0" xfId="1" applyNumberFormat="1" applyFont="1" applyFill="1" applyAlignment="1">
      <alignment horizontal="center" vertical="center" wrapText="1"/>
    </xf>
    <xf numFmtId="164" fontId="28" fillId="0" borderId="0" xfId="1" applyNumberFormat="1" applyFont="1" applyFill="1" applyAlignment="1">
      <alignment horizontal="left" vertical="center" wrapText="1"/>
    </xf>
    <xf numFmtId="49" fontId="28" fillId="0" borderId="0" xfId="1" applyNumberFormat="1" applyFont="1" applyFill="1" applyAlignment="1">
      <alignment horizontal="center" vertical="center" wrapText="1"/>
    </xf>
    <xf numFmtId="164" fontId="27" fillId="0" borderId="0" xfId="1" applyNumberFormat="1" applyFont="1" applyFill="1" applyAlignment="1">
      <alignment vertical="center" wrapText="1"/>
    </xf>
    <xf numFmtId="0" fontId="23" fillId="0" borderId="1" xfId="0" applyFont="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165" fontId="18" fillId="0" borderId="1" xfId="7" applyNumberFormat="1" applyFont="1" applyFill="1" applyBorder="1" applyAlignment="1">
      <alignment horizontal="center" vertical="center" wrapText="1"/>
    </xf>
    <xf numFmtId="165" fontId="23" fillId="0" borderId="1" xfId="7" applyNumberFormat="1" applyFont="1" applyFill="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27" fillId="0" borderId="0" xfId="2" applyFont="1" applyAlignment="1">
      <alignment vertical="center" wrapText="1"/>
    </xf>
    <xf numFmtId="164" fontId="23" fillId="0" borderId="1" xfId="1" applyNumberFormat="1" applyFont="1" applyFill="1" applyBorder="1" applyAlignment="1">
      <alignment vertical="center" wrapText="1"/>
    </xf>
    <xf numFmtId="164" fontId="23" fillId="0" borderId="0" xfId="1" applyNumberFormat="1" applyFont="1" applyFill="1" applyAlignment="1">
      <alignment vertical="center" wrapText="1"/>
    </xf>
    <xf numFmtId="2" fontId="27" fillId="0" borderId="0" xfId="0" applyNumberFormat="1" applyFont="1" applyAlignment="1">
      <alignment horizontal="center" vertical="center" wrapText="1"/>
    </xf>
    <xf numFmtId="0" fontId="18" fillId="0" borderId="1" xfId="3" applyNumberFormat="1" applyFont="1" applyFill="1" applyBorder="1" applyAlignment="1">
      <alignment horizontal="center" vertical="center" wrapText="1"/>
    </xf>
    <xf numFmtId="43" fontId="18" fillId="0" borderId="1" xfId="59" applyFont="1" applyFill="1" applyBorder="1" applyAlignment="1">
      <alignment horizontal="center" vertical="center" wrapText="1"/>
    </xf>
    <xf numFmtId="43" fontId="18" fillId="0" borderId="1" xfId="59" applyFont="1" applyBorder="1" applyAlignment="1">
      <alignment horizontal="center" vertical="center" wrapText="1"/>
    </xf>
    <xf numFmtId="0" fontId="18" fillId="0" borderId="1" xfId="4" applyFont="1" applyBorder="1" applyAlignment="1">
      <alignment vertical="center" wrapText="1"/>
    </xf>
    <xf numFmtId="43" fontId="18" fillId="0" borderId="1" xfId="59" applyFont="1" applyFill="1" applyBorder="1" applyAlignment="1">
      <alignment horizontal="right" vertical="center" wrapText="1"/>
    </xf>
    <xf numFmtId="164" fontId="23" fillId="0" borderId="0" xfId="1" applyNumberFormat="1" applyFont="1" applyFill="1" applyBorder="1" applyAlignment="1">
      <alignment horizontal="center" vertical="center" wrapText="1"/>
    </xf>
    <xf numFmtId="0" fontId="28" fillId="0" borderId="0" xfId="2" applyFont="1" applyAlignment="1">
      <alignment vertical="center"/>
    </xf>
    <xf numFmtId="0" fontId="28" fillId="0" borderId="0" xfId="2" applyFont="1" applyAlignment="1">
      <alignment vertical="center" wrapText="1"/>
    </xf>
    <xf numFmtId="0" fontId="23" fillId="0" borderId="1" xfId="0" applyFont="1" applyBorder="1" applyAlignment="1">
      <alignment vertical="center" wrapText="1"/>
    </xf>
    <xf numFmtId="43" fontId="23" fillId="0" borderId="1" xfId="59" applyFont="1" applyFill="1" applyBorder="1" applyAlignment="1">
      <alignment horizontal="center" vertical="center" wrapText="1"/>
    </xf>
    <xf numFmtId="43" fontId="18" fillId="0" borderId="1" xfId="59" applyFont="1" applyBorder="1" applyAlignment="1">
      <alignment horizontal="center" vertical="center"/>
    </xf>
    <xf numFmtId="43" fontId="23" fillId="0" borderId="1" xfId="59" applyFont="1" applyFill="1" applyBorder="1" applyAlignment="1">
      <alignment horizontal="right" vertical="center" wrapText="1"/>
    </xf>
    <xf numFmtId="0" fontId="23" fillId="0" borderId="1" xfId="0" applyFont="1" applyBorder="1" applyAlignment="1">
      <alignment horizontal="center" vertical="center" wrapText="1"/>
    </xf>
    <xf numFmtId="164" fontId="23" fillId="0" borderId="1" xfId="1" applyNumberFormat="1" applyFont="1" applyFill="1" applyBorder="1" applyAlignment="1">
      <alignment horizontal="center" vertical="center" wrapText="1"/>
    </xf>
    <xf numFmtId="164" fontId="26" fillId="0" borderId="0" xfId="1" applyNumberFormat="1" applyFont="1" applyFill="1" applyAlignment="1">
      <alignment horizontal="center" vertical="center"/>
    </xf>
    <xf numFmtId="0"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28" fillId="0" borderId="0" xfId="1" applyNumberFormat="1" applyFont="1" applyFill="1" applyAlignment="1">
      <alignment horizontal="center" vertical="center"/>
    </xf>
    <xf numFmtId="0" fontId="26" fillId="0" borderId="0" xfId="0" applyFont="1" applyAlignment="1">
      <alignment horizontal="left" vertical="center" wrapText="1"/>
    </xf>
    <xf numFmtId="164" fontId="23" fillId="0" borderId="2" xfId="1"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164" fontId="26" fillId="0" borderId="0" xfId="1" applyNumberFormat="1" applyFont="1" applyFill="1" applyAlignment="1">
      <alignment horizontal="center" vertical="center" wrapText="1"/>
    </xf>
    <xf numFmtId="164" fontId="28" fillId="0" borderId="0" xfId="1" applyNumberFormat="1" applyFont="1" applyFill="1" applyAlignment="1">
      <alignment horizontal="center" vertical="center" wrapText="1"/>
    </xf>
  </cellXfs>
  <cellStyles count="60">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4</xdr:row>
      <xdr:rowOff>53340</xdr:rowOff>
    </xdr:from>
    <xdr:to>
      <xdr:col>6</xdr:col>
      <xdr:colOff>739140</xdr:colOff>
      <xdr:row>4</xdr:row>
      <xdr:rowOff>53340</xdr:rowOff>
    </xdr:to>
    <xdr:cxnSp macro="">
      <xdr:nvCxnSpPr>
        <xdr:cNvPr id="3" name="Straight Connector 2"/>
        <xdr:cNvCxnSpPr/>
      </xdr:nvCxnSpPr>
      <xdr:spPr>
        <a:xfrm>
          <a:off x="4198620" y="853440"/>
          <a:ext cx="3314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220980</xdr:colOff>
      <xdr:row>4</xdr:row>
      <xdr:rowOff>53340</xdr:rowOff>
    </xdr:from>
    <xdr:to>
      <xdr:col>6</xdr:col>
      <xdr:colOff>769620</xdr:colOff>
      <xdr:row>4</xdr:row>
      <xdr:rowOff>53340</xdr:rowOff>
    </xdr:to>
    <xdr:cxnSp macro="">
      <xdr:nvCxnSpPr>
        <xdr:cNvPr id="2" name="Straight Connector 1"/>
        <xdr:cNvCxnSpPr/>
      </xdr:nvCxnSpPr>
      <xdr:spPr>
        <a:xfrm>
          <a:off x="4229100" y="967740"/>
          <a:ext cx="3314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213360</xdr:colOff>
      <xdr:row>4</xdr:row>
      <xdr:rowOff>60960</xdr:rowOff>
    </xdr:from>
    <xdr:to>
      <xdr:col>6</xdr:col>
      <xdr:colOff>762000</xdr:colOff>
      <xdr:row>4</xdr:row>
      <xdr:rowOff>60960</xdr:rowOff>
    </xdr:to>
    <xdr:cxnSp macro="">
      <xdr:nvCxnSpPr>
        <xdr:cNvPr id="2" name="Straight Connector 1"/>
        <xdr:cNvCxnSpPr/>
      </xdr:nvCxnSpPr>
      <xdr:spPr>
        <a:xfrm>
          <a:off x="4221480" y="975360"/>
          <a:ext cx="3314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198120</xdr:colOff>
      <xdr:row>4</xdr:row>
      <xdr:rowOff>53340</xdr:rowOff>
    </xdr:from>
    <xdr:to>
      <xdr:col>6</xdr:col>
      <xdr:colOff>746760</xdr:colOff>
      <xdr:row>4</xdr:row>
      <xdr:rowOff>53340</xdr:rowOff>
    </xdr:to>
    <xdr:cxnSp macro="">
      <xdr:nvCxnSpPr>
        <xdr:cNvPr id="2" name="Straight Connector 1"/>
        <xdr:cNvCxnSpPr/>
      </xdr:nvCxnSpPr>
      <xdr:spPr>
        <a:xfrm>
          <a:off x="4206240" y="1325880"/>
          <a:ext cx="3314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69" customWidth="1"/>
    <col min="9" max="9" width="27" style="69" customWidth="1"/>
    <col min="10" max="10" width="13.109375" style="2" customWidth="1"/>
    <col min="11" max="16384" width="10" style="2"/>
  </cols>
  <sheetData>
    <row r="1" spans="1:10" s="77" customFormat="1" ht="12.75" customHeight="1">
      <c r="A1" s="73" t="s">
        <v>6</v>
      </c>
      <c r="B1" s="73"/>
      <c r="C1" s="73"/>
      <c r="D1" s="74"/>
      <c r="E1" s="74"/>
      <c r="F1" s="74"/>
      <c r="G1" s="75"/>
      <c r="H1" s="76"/>
      <c r="I1" s="76"/>
    </row>
    <row r="2" spans="1:10" s="78" customFormat="1" ht="16.5" customHeight="1">
      <c r="A2" s="112" t="s">
        <v>27</v>
      </c>
      <c r="B2" s="112"/>
      <c r="C2" s="112"/>
      <c r="D2" s="112"/>
      <c r="E2" s="112"/>
      <c r="F2" s="112"/>
      <c r="G2" s="112"/>
      <c r="H2" s="112"/>
      <c r="I2" s="112"/>
      <c r="J2" s="112"/>
    </row>
    <row r="3" spans="1:10" s="78" customFormat="1" ht="16.5" customHeight="1">
      <c r="A3" s="112" t="s">
        <v>28</v>
      </c>
      <c r="B3" s="112"/>
      <c r="C3" s="112"/>
      <c r="D3" s="112"/>
      <c r="E3" s="112"/>
      <c r="F3" s="112"/>
      <c r="G3" s="112"/>
      <c r="H3" s="112"/>
      <c r="I3" s="112"/>
      <c r="J3" s="112"/>
    </row>
    <row r="4" spans="1:10" s="104" customFormat="1" ht="18">
      <c r="A4" s="115" t="s">
        <v>89</v>
      </c>
      <c r="B4" s="115"/>
      <c r="C4" s="115"/>
      <c r="D4" s="115"/>
      <c r="E4" s="115"/>
      <c r="F4" s="115"/>
      <c r="G4" s="115"/>
      <c r="H4" s="115"/>
      <c r="I4" s="115"/>
      <c r="J4" s="115"/>
    </row>
    <row r="5" spans="1:10" s="84" customFormat="1" ht="18">
      <c r="A5" s="79"/>
      <c r="B5" s="80"/>
      <c r="C5" s="79"/>
      <c r="D5" s="81"/>
      <c r="E5" s="81"/>
      <c r="F5" s="81"/>
      <c r="G5" s="81"/>
      <c r="H5" s="79"/>
      <c r="I5" s="83"/>
    </row>
    <row r="6" spans="1:10" s="7" customFormat="1" ht="19.5" customHeight="1">
      <c r="A6" s="113" t="s">
        <v>0</v>
      </c>
      <c r="B6" s="111" t="s">
        <v>46</v>
      </c>
      <c r="C6" s="111" t="s">
        <v>1</v>
      </c>
      <c r="D6" s="114" t="s">
        <v>8</v>
      </c>
      <c r="E6" s="114" t="s">
        <v>21</v>
      </c>
      <c r="F6" s="114" t="s">
        <v>2</v>
      </c>
      <c r="G6" s="114"/>
      <c r="H6" s="111" t="s">
        <v>10</v>
      </c>
      <c r="I6" s="110" t="s">
        <v>11</v>
      </c>
      <c r="J6" s="111" t="s">
        <v>3</v>
      </c>
    </row>
    <row r="7" spans="1:10" s="7" customFormat="1" ht="64.5" customHeight="1">
      <c r="A7" s="113"/>
      <c r="B7" s="111"/>
      <c r="C7" s="111"/>
      <c r="D7" s="114"/>
      <c r="E7" s="114"/>
      <c r="F7" s="98" t="s">
        <v>22</v>
      </c>
      <c r="G7" s="98" t="s">
        <v>9</v>
      </c>
      <c r="H7" s="111"/>
      <c r="I7" s="110"/>
      <c r="J7" s="111"/>
    </row>
    <row r="8" spans="1:10" s="7" customFormat="1">
      <c r="A8" s="87"/>
      <c r="B8" s="88" t="s">
        <v>87</v>
      </c>
      <c r="C8" s="88"/>
      <c r="D8" s="107">
        <f t="shared" ref="D8:F8" si="0">D9+D38+D40</f>
        <v>4.1900000000000004</v>
      </c>
      <c r="E8" s="107">
        <f t="shared" si="0"/>
        <v>2.12</v>
      </c>
      <c r="F8" s="107">
        <f t="shared" si="0"/>
        <v>2.0700000000000003</v>
      </c>
      <c r="G8" s="98"/>
      <c r="H8" s="88"/>
      <c r="I8" s="85"/>
      <c r="J8" s="88"/>
    </row>
    <row r="9" spans="1:10" s="3" customFormat="1" ht="67.2">
      <c r="A9" s="85" t="s">
        <v>4</v>
      </c>
      <c r="B9" s="106" t="s">
        <v>23</v>
      </c>
      <c r="C9" s="12"/>
      <c r="D9" s="107">
        <f t="shared" ref="D9:F9" si="1">SUM(D10:D37)</f>
        <v>4.1900000000000004</v>
      </c>
      <c r="E9" s="107">
        <f t="shared" si="1"/>
        <v>2.12</v>
      </c>
      <c r="F9" s="107">
        <f t="shared" si="1"/>
        <v>2.0700000000000003</v>
      </c>
      <c r="G9" s="13"/>
      <c r="H9" s="90"/>
      <c r="I9" s="15"/>
      <c r="J9" s="16"/>
    </row>
    <row r="10" spans="1:10" s="3" customFormat="1" ht="50.4">
      <c r="A10" s="17">
        <v>1</v>
      </c>
      <c r="B10" s="18" t="s">
        <v>29</v>
      </c>
      <c r="C10" s="19" t="s">
        <v>30</v>
      </c>
      <c r="D10" s="99">
        <v>0.06</v>
      </c>
      <c r="E10" s="99">
        <v>0.05</v>
      </c>
      <c r="F10" s="99">
        <v>0.01</v>
      </c>
      <c r="G10" s="21" t="s">
        <v>31</v>
      </c>
      <c r="H10" s="89" t="s">
        <v>81</v>
      </c>
      <c r="I10" s="15" t="s">
        <v>33</v>
      </c>
      <c r="J10" s="16"/>
    </row>
    <row r="11" spans="1:10" s="3" customFormat="1">
      <c r="A11" s="23">
        <f>A10+1</f>
        <v>2</v>
      </c>
      <c r="B11" s="24" t="s">
        <v>63</v>
      </c>
      <c r="C11" s="25" t="s">
        <v>51</v>
      </c>
      <c r="D11" s="99">
        <v>0.08</v>
      </c>
      <c r="E11" s="99">
        <v>0</v>
      </c>
      <c r="F11" s="99">
        <v>0.08</v>
      </c>
      <c r="G11" s="21" t="s">
        <v>67</v>
      </c>
      <c r="H11" s="89" t="s">
        <v>68</v>
      </c>
      <c r="I11" s="26"/>
      <c r="J11" s="16"/>
    </row>
    <row r="12" spans="1:10" s="3" customFormat="1">
      <c r="A12" s="23">
        <f t="shared" ref="A12:A37" si="2">A11+1</f>
        <v>3</v>
      </c>
      <c r="B12" s="24" t="s">
        <v>64</v>
      </c>
      <c r="C12" s="25" t="s">
        <v>51</v>
      </c>
      <c r="D12" s="99">
        <v>7.0000000000000007E-2</v>
      </c>
      <c r="E12" s="99">
        <v>0</v>
      </c>
      <c r="F12" s="99">
        <v>7.0000000000000007E-2</v>
      </c>
      <c r="G12" s="21" t="s">
        <v>67</v>
      </c>
      <c r="H12" s="89" t="s">
        <v>62</v>
      </c>
      <c r="I12" s="26"/>
      <c r="J12" s="16"/>
    </row>
    <row r="13" spans="1:10" s="3" customFormat="1">
      <c r="A13" s="23">
        <f t="shared" si="2"/>
        <v>4</v>
      </c>
      <c r="B13" s="24" t="s">
        <v>65</v>
      </c>
      <c r="C13" s="25" t="s">
        <v>51</v>
      </c>
      <c r="D13" s="99">
        <v>0.16</v>
      </c>
      <c r="E13" s="99">
        <v>0</v>
      </c>
      <c r="F13" s="99">
        <v>0.16</v>
      </c>
      <c r="G13" s="21" t="s">
        <v>69</v>
      </c>
      <c r="H13" s="89" t="s">
        <v>70</v>
      </c>
      <c r="I13" s="26"/>
      <c r="J13" s="16"/>
    </row>
    <row r="14" spans="1:10" s="3" customFormat="1" ht="33.6">
      <c r="A14" s="23">
        <f t="shared" si="2"/>
        <v>5</v>
      </c>
      <c r="B14" s="24" t="s">
        <v>66</v>
      </c>
      <c r="C14" s="25" t="s">
        <v>51</v>
      </c>
      <c r="D14" s="99">
        <v>7.0000000000000007E-2</v>
      </c>
      <c r="E14" s="99">
        <v>0</v>
      </c>
      <c r="F14" s="99">
        <v>7.0000000000000007E-2</v>
      </c>
      <c r="G14" s="21" t="s">
        <v>71</v>
      </c>
      <c r="H14" s="89" t="s">
        <v>85</v>
      </c>
      <c r="I14" s="26"/>
      <c r="J14" s="16"/>
    </row>
    <row r="15" spans="1:10" s="56" customFormat="1">
      <c r="A15" s="23">
        <f t="shared" si="2"/>
        <v>6</v>
      </c>
      <c r="B15" s="18" t="s">
        <v>34</v>
      </c>
      <c r="C15" s="19" t="s">
        <v>52</v>
      </c>
      <c r="D15" s="99">
        <v>0.23</v>
      </c>
      <c r="E15" s="99">
        <v>0</v>
      </c>
      <c r="F15" s="99">
        <v>0.23</v>
      </c>
      <c r="G15" s="21" t="s">
        <v>54</v>
      </c>
      <c r="H15" s="89" t="s">
        <v>55</v>
      </c>
      <c r="I15" s="15"/>
      <c r="J15" s="55"/>
    </row>
    <row r="16" spans="1:10" s="49" customFormat="1" ht="33.6">
      <c r="A16" s="23">
        <f t="shared" si="2"/>
        <v>7</v>
      </c>
      <c r="B16" s="18" t="s">
        <v>35</v>
      </c>
      <c r="C16" s="19" t="s">
        <v>53</v>
      </c>
      <c r="D16" s="99">
        <v>0.02</v>
      </c>
      <c r="E16" s="99">
        <v>0</v>
      </c>
      <c r="F16" s="99">
        <v>0.02</v>
      </c>
      <c r="G16" s="21" t="s">
        <v>56</v>
      </c>
      <c r="H16" s="89" t="s">
        <v>57</v>
      </c>
      <c r="I16" s="15"/>
      <c r="J16" s="48"/>
    </row>
    <row r="17" spans="1:10" s="49" customFormat="1" ht="50.4">
      <c r="A17" s="23">
        <f t="shared" si="2"/>
        <v>8</v>
      </c>
      <c r="B17" s="18" t="s">
        <v>36</v>
      </c>
      <c r="C17" s="19" t="s">
        <v>53</v>
      </c>
      <c r="D17" s="99">
        <v>0.22</v>
      </c>
      <c r="E17" s="99">
        <v>0.22</v>
      </c>
      <c r="F17" s="99">
        <v>0</v>
      </c>
      <c r="G17" s="21" t="s">
        <v>58</v>
      </c>
      <c r="H17" s="89" t="s">
        <v>57</v>
      </c>
      <c r="I17" s="15"/>
      <c r="J17" s="48"/>
    </row>
    <row r="18" spans="1:10" s="3" customFormat="1" ht="33.6">
      <c r="A18" s="23">
        <f t="shared" si="2"/>
        <v>9</v>
      </c>
      <c r="B18" s="18" t="s">
        <v>37</v>
      </c>
      <c r="C18" s="19" t="s">
        <v>53</v>
      </c>
      <c r="D18" s="99">
        <v>0.06</v>
      </c>
      <c r="E18" s="99">
        <v>0</v>
      </c>
      <c r="F18" s="99">
        <v>0.06</v>
      </c>
      <c r="G18" s="21" t="s">
        <v>59</v>
      </c>
      <c r="H18" s="89" t="s">
        <v>57</v>
      </c>
      <c r="I18" s="15"/>
      <c r="J18" s="16"/>
    </row>
    <row r="19" spans="1:10" s="3" customFormat="1" ht="50.4">
      <c r="A19" s="23">
        <f t="shared" si="2"/>
        <v>10</v>
      </c>
      <c r="B19" s="24" t="s">
        <v>38</v>
      </c>
      <c r="C19" s="25" t="s">
        <v>53</v>
      </c>
      <c r="D19" s="99">
        <v>0.04</v>
      </c>
      <c r="E19" s="99">
        <v>0</v>
      </c>
      <c r="F19" s="99">
        <v>0.04</v>
      </c>
      <c r="G19" s="21" t="s">
        <v>60</v>
      </c>
      <c r="H19" s="89" t="s">
        <v>57</v>
      </c>
      <c r="I19" s="26"/>
      <c r="J19" s="16"/>
    </row>
    <row r="20" spans="1:10" s="3" customFormat="1" ht="33.6">
      <c r="A20" s="23">
        <f t="shared" si="2"/>
        <v>11</v>
      </c>
      <c r="B20" s="24" t="s">
        <v>39</v>
      </c>
      <c r="C20" s="25" t="s">
        <v>53</v>
      </c>
      <c r="D20" s="99">
        <v>0.02</v>
      </c>
      <c r="E20" s="99">
        <v>0</v>
      </c>
      <c r="F20" s="99">
        <v>0.02</v>
      </c>
      <c r="G20" s="21" t="s">
        <v>60</v>
      </c>
      <c r="H20" s="89" t="s">
        <v>57</v>
      </c>
      <c r="I20" s="26"/>
      <c r="J20" s="16"/>
    </row>
    <row r="21" spans="1:10" s="3" customFormat="1" ht="33.6">
      <c r="A21" s="23">
        <f t="shared" si="2"/>
        <v>12</v>
      </c>
      <c r="B21" s="24" t="s">
        <v>40</v>
      </c>
      <c r="C21" s="25" t="s">
        <v>53</v>
      </c>
      <c r="D21" s="99">
        <v>0.01</v>
      </c>
      <c r="E21" s="99">
        <v>0</v>
      </c>
      <c r="F21" s="99">
        <v>0.01</v>
      </c>
      <c r="G21" s="21" t="s">
        <v>60</v>
      </c>
      <c r="H21" s="89" t="s">
        <v>57</v>
      </c>
      <c r="I21" s="26"/>
      <c r="J21" s="16"/>
    </row>
    <row r="22" spans="1:10" s="3" customFormat="1" ht="33.6">
      <c r="A22" s="23">
        <f t="shared" si="2"/>
        <v>13</v>
      </c>
      <c r="B22" s="24" t="s">
        <v>41</v>
      </c>
      <c r="C22" s="25" t="s">
        <v>53</v>
      </c>
      <c r="D22" s="99">
        <v>0.06</v>
      </c>
      <c r="E22" s="99">
        <v>0</v>
      </c>
      <c r="F22" s="99">
        <v>0.06</v>
      </c>
      <c r="G22" s="21" t="s">
        <v>60</v>
      </c>
      <c r="H22" s="89" t="s">
        <v>57</v>
      </c>
      <c r="I22" s="26"/>
      <c r="J22" s="16"/>
    </row>
    <row r="23" spans="1:10" s="56" customFormat="1" ht="50.4">
      <c r="A23" s="23">
        <f t="shared" si="2"/>
        <v>14</v>
      </c>
      <c r="B23" s="18" t="s">
        <v>42</v>
      </c>
      <c r="C23" s="19" t="s">
        <v>53</v>
      </c>
      <c r="D23" s="99">
        <v>0.05</v>
      </c>
      <c r="E23" s="99">
        <v>0</v>
      </c>
      <c r="F23" s="99">
        <v>0.05</v>
      </c>
      <c r="G23" s="21" t="s">
        <v>60</v>
      </c>
      <c r="H23" s="89" t="s">
        <v>57</v>
      </c>
      <c r="I23" s="15"/>
      <c r="J23" s="55"/>
    </row>
    <row r="24" spans="1:10" s="49" customFormat="1" ht="50.4">
      <c r="A24" s="23">
        <f t="shared" si="2"/>
        <v>15</v>
      </c>
      <c r="B24" s="18" t="s">
        <v>43</v>
      </c>
      <c r="C24" s="19" t="s">
        <v>53</v>
      </c>
      <c r="D24" s="99">
        <v>0.04</v>
      </c>
      <c r="E24" s="99">
        <v>0</v>
      </c>
      <c r="F24" s="99">
        <v>0.04</v>
      </c>
      <c r="G24" s="21" t="s">
        <v>60</v>
      </c>
      <c r="H24" s="89" t="s">
        <v>57</v>
      </c>
      <c r="I24" s="15"/>
      <c r="J24" s="48"/>
    </row>
    <row r="25" spans="1:10" s="49" customFormat="1" ht="33.6">
      <c r="A25" s="23">
        <f t="shared" si="2"/>
        <v>16</v>
      </c>
      <c r="B25" s="18" t="s">
        <v>44</v>
      </c>
      <c r="C25" s="19" t="s">
        <v>53</v>
      </c>
      <c r="D25" s="99">
        <v>0.05</v>
      </c>
      <c r="E25" s="99">
        <v>0</v>
      </c>
      <c r="F25" s="99">
        <v>0.05</v>
      </c>
      <c r="G25" s="21" t="s">
        <v>60</v>
      </c>
      <c r="H25" s="89" t="s">
        <v>57</v>
      </c>
      <c r="I25" s="15"/>
      <c r="J25" s="48"/>
    </row>
    <row r="26" spans="1:10" s="3" customFormat="1" ht="33.6">
      <c r="A26" s="23">
        <f t="shared" si="2"/>
        <v>17</v>
      </c>
      <c r="B26" s="18" t="s">
        <v>45</v>
      </c>
      <c r="C26" s="19" t="s">
        <v>53</v>
      </c>
      <c r="D26" s="99">
        <v>0.08</v>
      </c>
      <c r="E26" s="99">
        <v>0</v>
      </c>
      <c r="F26" s="99">
        <v>0.08</v>
      </c>
      <c r="G26" s="21" t="s">
        <v>60</v>
      </c>
      <c r="H26" s="89" t="s">
        <v>57</v>
      </c>
      <c r="I26" s="15"/>
      <c r="J26" s="16"/>
    </row>
    <row r="27" spans="1:10" s="3" customFormat="1" ht="33.6">
      <c r="A27" s="23">
        <f t="shared" si="2"/>
        <v>18</v>
      </c>
      <c r="B27" s="24" t="s">
        <v>73</v>
      </c>
      <c r="C27" s="25" t="s">
        <v>53</v>
      </c>
      <c r="D27" s="99">
        <v>0.1</v>
      </c>
      <c r="E27" s="99">
        <v>0</v>
      </c>
      <c r="F27" s="99">
        <v>0.1</v>
      </c>
      <c r="G27" s="21" t="s">
        <v>82</v>
      </c>
      <c r="H27" s="89" t="s">
        <v>57</v>
      </c>
      <c r="I27" s="26"/>
      <c r="J27" s="16"/>
    </row>
    <row r="28" spans="1:10" s="3" customFormat="1">
      <c r="A28" s="23">
        <f t="shared" si="2"/>
        <v>19</v>
      </c>
      <c r="B28" s="24" t="s">
        <v>74</v>
      </c>
      <c r="C28" s="25" t="s">
        <v>51</v>
      </c>
      <c r="D28" s="99">
        <v>0.03</v>
      </c>
      <c r="E28" s="99">
        <v>0.03</v>
      </c>
      <c r="F28" s="99">
        <v>0</v>
      </c>
      <c r="G28" s="21" t="s">
        <v>58</v>
      </c>
      <c r="H28" s="89" t="s">
        <v>57</v>
      </c>
      <c r="I28" s="26"/>
      <c r="J28" s="16"/>
    </row>
    <row r="29" spans="1:10" s="3" customFormat="1" ht="33.6">
      <c r="A29" s="23">
        <f t="shared" si="2"/>
        <v>20</v>
      </c>
      <c r="B29" s="24" t="s">
        <v>47</v>
      </c>
      <c r="C29" s="25" t="s">
        <v>51</v>
      </c>
      <c r="D29" s="99">
        <v>0.63</v>
      </c>
      <c r="E29" s="99">
        <v>0.63</v>
      </c>
      <c r="F29" s="99">
        <v>0</v>
      </c>
      <c r="G29" s="21" t="s">
        <v>58</v>
      </c>
      <c r="H29" s="89" t="s">
        <v>57</v>
      </c>
      <c r="I29" s="26"/>
      <c r="J29" s="16"/>
    </row>
    <row r="30" spans="1:10" s="3" customFormat="1">
      <c r="A30" s="23">
        <f t="shared" si="2"/>
        <v>21</v>
      </c>
      <c r="B30" s="24" t="s">
        <v>48</v>
      </c>
      <c r="C30" s="25" t="s">
        <v>51</v>
      </c>
      <c r="D30" s="99">
        <v>0.2</v>
      </c>
      <c r="E30" s="99">
        <v>0</v>
      </c>
      <c r="F30" s="99">
        <v>0.2</v>
      </c>
      <c r="G30" s="21" t="s">
        <v>61</v>
      </c>
      <c r="H30" s="89" t="s">
        <v>55</v>
      </c>
      <c r="I30" s="26"/>
      <c r="J30" s="16"/>
    </row>
    <row r="31" spans="1:10" s="56" customFormat="1" ht="50.4">
      <c r="A31" s="23">
        <f t="shared" si="2"/>
        <v>22</v>
      </c>
      <c r="B31" s="18" t="s">
        <v>49</v>
      </c>
      <c r="C31" s="19" t="s">
        <v>51</v>
      </c>
      <c r="D31" s="99">
        <v>0.12</v>
      </c>
      <c r="E31" s="99">
        <v>0</v>
      </c>
      <c r="F31" s="99">
        <v>0.12</v>
      </c>
      <c r="G31" s="21" t="s">
        <v>60</v>
      </c>
      <c r="H31" s="89" t="s">
        <v>85</v>
      </c>
      <c r="I31" s="15"/>
      <c r="J31" s="55"/>
    </row>
    <row r="32" spans="1:10" s="49" customFormat="1" ht="33.6">
      <c r="A32" s="23">
        <f t="shared" si="2"/>
        <v>23</v>
      </c>
      <c r="B32" s="18" t="s">
        <v>50</v>
      </c>
      <c r="C32" s="19" t="s">
        <v>51</v>
      </c>
      <c r="D32" s="99">
        <v>0.15</v>
      </c>
      <c r="E32" s="99">
        <v>0</v>
      </c>
      <c r="F32" s="99">
        <v>0.15</v>
      </c>
      <c r="G32" s="21" t="s">
        <v>61</v>
      </c>
      <c r="H32" s="89" t="s">
        <v>62</v>
      </c>
      <c r="I32" s="15"/>
      <c r="J32" s="48"/>
    </row>
    <row r="33" spans="1:10" s="49" customFormat="1">
      <c r="A33" s="23">
        <f t="shared" si="2"/>
        <v>24</v>
      </c>
      <c r="B33" s="18" t="s">
        <v>75</v>
      </c>
      <c r="C33" s="19" t="s">
        <v>61</v>
      </c>
      <c r="D33" s="99">
        <v>0.32</v>
      </c>
      <c r="E33" s="99">
        <v>0.32</v>
      </c>
      <c r="F33" s="99">
        <v>0</v>
      </c>
      <c r="G33" s="21" t="s">
        <v>58</v>
      </c>
      <c r="H33" s="89" t="s">
        <v>55</v>
      </c>
      <c r="I33" s="15"/>
      <c r="J33" s="48"/>
    </row>
    <row r="34" spans="1:10" s="3" customFormat="1">
      <c r="A34" s="23">
        <f t="shared" si="2"/>
        <v>25</v>
      </c>
      <c r="B34" s="18" t="s">
        <v>76</v>
      </c>
      <c r="C34" s="19" t="s">
        <v>61</v>
      </c>
      <c r="D34" s="99">
        <v>0.06</v>
      </c>
      <c r="E34" s="99">
        <v>0.06</v>
      </c>
      <c r="F34" s="99">
        <v>0</v>
      </c>
      <c r="G34" s="21" t="s">
        <v>58</v>
      </c>
      <c r="H34" s="89" t="s">
        <v>83</v>
      </c>
      <c r="I34" s="15"/>
      <c r="J34" s="16"/>
    </row>
    <row r="35" spans="1:10" s="3" customFormat="1">
      <c r="A35" s="23">
        <f t="shared" si="2"/>
        <v>26</v>
      </c>
      <c r="B35" s="24" t="s">
        <v>77</v>
      </c>
      <c r="C35" s="25" t="s">
        <v>61</v>
      </c>
      <c r="D35" s="99">
        <v>0.04</v>
      </c>
      <c r="E35" s="99">
        <v>0.04</v>
      </c>
      <c r="F35" s="99">
        <v>0</v>
      </c>
      <c r="G35" s="21" t="s">
        <v>58</v>
      </c>
      <c r="H35" s="89" t="s">
        <v>84</v>
      </c>
      <c r="I35" s="26"/>
      <c r="J35" s="16"/>
    </row>
    <row r="36" spans="1:10" s="3" customFormat="1">
      <c r="A36" s="23">
        <f t="shared" si="2"/>
        <v>27</v>
      </c>
      <c r="B36" s="24" t="s">
        <v>78</v>
      </c>
      <c r="C36" s="25" t="s">
        <v>61</v>
      </c>
      <c r="D36" s="99">
        <v>0.3</v>
      </c>
      <c r="E36" s="99">
        <v>0.3</v>
      </c>
      <c r="F36" s="99">
        <v>0</v>
      </c>
      <c r="G36" s="21" t="s">
        <v>58</v>
      </c>
      <c r="H36" s="89" t="s">
        <v>62</v>
      </c>
      <c r="I36" s="26"/>
      <c r="J36" s="16"/>
    </row>
    <row r="37" spans="1:10" s="3" customFormat="1" ht="50.4">
      <c r="A37" s="23">
        <f t="shared" si="2"/>
        <v>28</v>
      </c>
      <c r="B37" s="24" t="s">
        <v>79</v>
      </c>
      <c r="C37" s="25" t="s">
        <v>80</v>
      </c>
      <c r="D37" s="99">
        <v>0.91999999999999993</v>
      </c>
      <c r="E37" s="99">
        <v>0.47</v>
      </c>
      <c r="F37" s="99">
        <v>0.44999999999999996</v>
      </c>
      <c r="G37" s="21" t="s">
        <v>67</v>
      </c>
      <c r="H37" s="89" t="s">
        <v>83</v>
      </c>
      <c r="I37" s="26"/>
      <c r="J37" s="16"/>
    </row>
    <row r="38" spans="1:10" ht="67.2">
      <c r="A38" s="85" t="s">
        <v>5</v>
      </c>
      <c r="B38" s="106" t="s">
        <v>24</v>
      </c>
      <c r="C38" s="50"/>
      <c r="D38" s="108"/>
      <c r="E38" s="108"/>
      <c r="F38" s="108"/>
      <c r="G38" s="25"/>
      <c r="H38" s="89"/>
      <c r="I38" s="26"/>
      <c r="J38" s="51"/>
    </row>
    <row r="39" spans="1:10" ht="25.5" customHeight="1">
      <c r="A39" s="23"/>
      <c r="B39" s="58" t="s">
        <v>72</v>
      </c>
      <c r="C39" s="50"/>
      <c r="D39" s="108"/>
      <c r="E39" s="108"/>
      <c r="F39" s="108"/>
      <c r="G39" s="25"/>
      <c r="H39" s="89"/>
      <c r="I39" s="26"/>
      <c r="J39" s="48"/>
    </row>
    <row r="40" spans="1:10" ht="84">
      <c r="A40" s="85" t="s">
        <v>25</v>
      </c>
      <c r="B40" s="106" t="s">
        <v>26</v>
      </c>
      <c r="C40" s="50"/>
      <c r="D40" s="108"/>
      <c r="E40" s="108"/>
      <c r="F40" s="108"/>
      <c r="G40" s="25"/>
      <c r="H40" s="21"/>
      <c r="I40" s="25"/>
      <c r="J40" s="48"/>
    </row>
    <row r="41" spans="1:10" ht="12.75" customHeight="1">
      <c r="A41" s="23"/>
      <c r="B41" s="58" t="s">
        <v>72</v>
      </c>
      <c r="C41" s="50"/>
      <c r="D41" s="108"/>
      <c r="E41" s="108"/>
      <c r="F41" s="108"/>
      <c r="G41" s="25"/>
      <c r="H41" s="89"/>
      <c r="I41" s="26"/>
      <c r="J41" s="48"/>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59055118110236227" bottom="0.59055118110236227" header="0.31496062992125984" footer="0.31496062992125984"/>
  <pageSetup paperSize="9" scale="77" fitToHeight="6" orientation="landscape" blackAndWhite="1"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Zeros="0" zoomScaleNormal="100" zoomScaleSheetLayoutView="100" workbookViewId="0">
      <selection activeCell="A4" sqref="A4:J4"/>
    </sheetView>
  </sheetViews>
  <sheetFormatPr defaultColWidth="10" defaultRowHeight="16.8" outlineLevelCol="1"/>
  <cols>
    <col min="1" max="1" width="5.5546875" style="70" customWidth="1"/>
    <col min="2" max="2" width="52.88671875" style="56" customWidth="1"/>
    <col min="3" max="3" width="8" style="70" hidden="1" customWidth="1" outlineLevel="1"/>
    <col min="4" max="4" width="13.44140625" style="70" customWidth="1" collapsed="1"/>
    <col min="5" max="7" width="13.44140625" style="70" customWidth="1"/>
    <col min="8" max="8" width="18.33203125" style="70" customWidth="1"/>
    <col min="9" max="9" width="27" style="70" customWidth="1"/>
    <col min="10" max="10" width="13.109375" style="56" customWidth="1"/>
    <col min="11" max="16384" width="10" style="56"/>
  </cols>
  <sheetData>
    <row r="1" spans="1:10" s="93" customFormat="1" ht="18">
      <c r="A1" s="116" t="s">
        <v>12</v>
      </c>
      <c r="B1" s="116"/>
      <c r="C1" s="91"/>
      <c r="D1" s="97"/>
      <c r="E1" s="75"/>
      <c r="F1" s="75"/>
      <c r="G1" s="75"/>
      <c r="H1" s="92"/>
      <c r="I1" s="92"/>
    </row>
    <row r="2" spans="1:10" s="94" customFormat="1" ht="18">
      <c r="A2" s="119" t="s">
        <v>13</v>
      </c>
      <c r="B2" s="119"/>
      <c r="C2" s="119"/>
      <c r="D2" s="119"/>
      <c r="E2" s="119"/>
      <c r="F2" s="119"/>
      <c r="G2" s="119"/>
      <c r="H2" s="119"/>
      <c r="I2" s="119"/>
      <c r="J2" s="119"/>
    </row>
    <row r="3" spans="1:10" s="94" customFormat="1" ht="18">
      <c r="A3" s="119" t="s">
        <v>28</v>
      </c>
      <c r="B3" s="119"/>
      <c r="C3" s="119"/>
      <c r="D3" s="119"/>
      <c r="E3" s="119"/>
      <c r="F3" s="119"/>
      <c r="G3" s="119"/>
      <c r="H3" s="119"/>
      <c r="I3" s="119"/>
      <c r="J3" s="119"/>
    </row>
    <row r="4" spans="1:10" s="105" customFormat="1" ht="18">
      <c r="A4" s="120" t="s">
        <v>89</v>
      </c>
      <c r="B4" s="120"/>
      <c r="C4" s="120"/>
      <c r="D4" s="120"/>
      <c r="E4" s="120"/>
      <c r="F4" s="120"/>
      <c r="G4" s="120"/>
      <c r="H4" s="120"/>
      <c r="I4" s="120"/>
      <c r="J4" s="120"/>
    </row>
    <row r="5" spans="1:10" s="84" customFormat="1" ht="18">
      <c r="A5" s="79"/>
      <c r="B5" s="80"/>
      <c r="C5" s="79"/>
      <c r="D5" s="81"/>
      <c r="E5" s="81"/>
      <c r="F5" s="81"/>
      <c r="G5" s="81"/>
      <c r="H5" s="79"/>
      <c r="I5" s="83"/>
    </row>
    <row r="6" spans="1:10" s="7" customFormat="1" ht="19.5" customHeight="1">
      <c r="A6" s="113" t="s">
        <v>0</v>
      </c>
      <c r="B6" s="111" t="s">
        <v>46</v>
      </c>
      <c r="C6" s="111" t="s">
        <v>1</v>
      </c>
      <c r="D6" s="114" t="s">
        <v>8</v>
      </c>
      <c r="E6" s="114" t="s">
        <v>21</v>
      </c>
      <c r="F6" s="114" t="s">
        <v>2</v>
      </c>
      <c r="G6" s="114"/>
      <c r="H6" s="111" t="s">
        <v>10</v>
      </c>
      <c r="I6" s="110" t="s">
        <v>11</v>
      </c>
      <c r="J6" s="117" t="s">
        <v>3</v>
      </c>
    </row>
    <row r="7" spans="1:10" s="7" customFormat="1" ht="64.5" customHeight="1">
      <c r="A7" s="113"/>
      <c r="B7" s="111"/>
      <c r="C7" s="111"/>
      <c r="D7" s="114"/>
      <c r="E7" s="114"/>
      <c r="F7" s="8" t="s">
        <v>22</v>
      </c>
      <c r="G7" s="8" t="s">
        <v>9</v>
      </c>
      <c r="H7" s="111"/>
      <c r="I7" s="110"/>
      <c r="J7" s="118"/>
    </row>
    <row r="8" spans="1:10" s="103" customFormat="1">
      <c r="A8" s="4"/>
      <c r="B8" s="88" t="s">
        <v>87</v>
      </c>
      <c r="C8" s="5"/>
      <c r="D8" s="107">
        <f t="shared" ref="D8:F8" si="0">SUM(D9:D24)</f>
        <v>1.98</v>
      </c>
      <c r="E8" s="107">
        <f t="shared" si="0"/>
        <v>0.85</v>
      </c>
      <c r="F8" s="107">
        <f t="shared" si="0"/>
        <v>1.1300000000000001</v>
      </c>
      <c r="G8" s="6"/>
      <c r="H8" s="5"/>
      <c r="I8" s="29"/>
      <c r="J8" s="9"/>
    </row>
    <row r="9" spans="1:10" s="3" customFormat="1">
      <c r="A9" s="17">
        <v>1</v>
      </c>
      <c r="B9" s="18" t="s">
        <v>34</v>
      </c>
      <c r="C9" s="19" t="s">
        <v>52</v>
      </c>
      <c r="D9" s="99">
        <v>0.23</v>
      </c>
      <c r="E9" s="99">
        <v>0</v>
      </c>
      <c r="F9" s="99">
        <v>0.23</v>
      </c>
      <c r="G9" s="21" t="s">
        <v>54</v>
      </c>
      <c r="H9" s="89" t="s">
        <v>55</v>
      </c>
      <c r="I9" s="15"/>
      <c r="J9" s="16"/>
    </row>
    <row r="10" spans="1:10" s="3" customFormat="1" ht="33.6">
      <c r="A10" s="17">
        <f>A9+1</f>
        <v>2</v>
      </c>
      <c r="B10" s="18" t="s">
        <v>35</v>
      </c>
      <c r="C10" s="19" t="s">
        <v>53</v>
      </c>
      <c r="D10" s="99">
        <v>0.02</v>
      </c>
      <c r="E10" s="99">
        <v>0</v>
      </c>
      <c r="F10" s="99">
        <v>0.02</v>
      </c>
      <c r="G10" s="21" t="s">
        <v>56</v>
      </c>
      <c r="H10" s="89" t="s">
        <v>57</v>
      </c>
      <c r="I10" s="15"/>
      <c r="J10" s="16"/>
    </row>
    <row r="11" spans="1:10" s="3" customFormat="1" ht="50.4">
      <c r="A11" s="17">
        <f t="shared" ref="A11:A24" si="1">A10+1</f>
        <v>3</v>
      </c>
      <c r="B11" s="24" t="s">
        <v>36</v>
      </c>
      <c r="C11" s="25" t="s">
        <v>53</v>
      </c>
      <c r="D11" s="99">
        <v>0.22</v>
      </c>
      <c r="E11" s="99">
        <v>0.22</v>
      </c>
      <c r="F11" s="99">
        <v>0</v>
      </c>
      <c r="G11" s="21" t="s">
        <v>58</v>
      </c>
      <c r="H11" s="89" t="s">
        <v>57</v>
      </c>
      <c r="I11" s="26"/>
      <c r="J11" s="16"/>
    </row>
    <row r="12" spans="1:10" s="96" customFormat="1" ht="33.6">
      <c r="A12" s="17">
        <f t="shared" si="1"/>
        <v>4</v>
      </c>
      <c r="B12" s="24" t="s">
        <v>37</v>
      </c>
      <c r="C12" s="25" t="s">
        <v>53</v>
      </c>
      <c r="D12" s="99">
        <v>0.06</v>
      </c>
      <c r="E12" s="99">
        <v>0</v>
      </c>
      <c r="F12" s="99">
        <v>0.06</v>
      </c>
      <c r="G12" s="21" t="s">
        <v>59</v>
      </c>
      <c r="H12" s="89" t="s">
        <v>57</v>
      </c>
      <c r="I12" s="30"/>
      <c r="J12" s="95"/>
    </row>
    <row r="13" spans="1:10" s="96" customFormat="1" ht="50.4">
      <c r="A13" s="17">
        <f t="shared" si="1"/>
        <v>5</v>
      </c>
      <c r="B13" s="24" t="s">
        <v>38</v>
      </c>
      <c r="C13" s="25" t="s">
        <v>53</v>
      </c>
      <c r="D13" s="99">
        <v>0.04</v>
      </c>
      <c r="E13" s="99">
        <v>0</v>
      </c>
      <c r="F13" s="99">
        <v>0.04</v>
      </c>
      <c r="G13" s="21" t="s">
        <v>60</v>
      </c>
      <c r="H13" s="89" t="s">
        <v>57</v>
      </c>
      <c r="I13" s="30"/>
      <c r="J13" s="95"/>
    </row>
    <row r="14" spans="1:10" s="3" customFormat="1" ht="33.6">
      <c r="A14" s="17">
        <f t="shared" si="1"/>
        <v>6</v>
      </c>
      <c r="B14" s="24" t="s">
        <v>39</v>
      </c>
      <c r="C14" s="25" t="s">
        <v>53</v>
      </c>
      <c r="D14" s="99">
        <v>0.02</v>
      </c>
      <c r="E14" s="99">
        <v>0</v>
      </c>
      <c r="F14" s="99">
        <v>0.02</v>
      </c>
      <c r="G14" s="21" t="s">
        <v>60</v>
      </c>
      <c r="H14" s="89" t="s">
        <v>57</v>
      </c>
      <c r="I14" s="30"/>
      <c r="J14" s="16"/>
    </row>
    <row r="15" spans="1:10" ht="33.6">
      <c r="A15" s="17">
        <f t="shared" si="1"/>
        <v>7</v>
      </c>
      <c r="B15" s="18" t="s">
        <v>40</v>
      </c>
      <c r="C15" s="19" t="s">
        <v>53</v>
      </c>
      <c r="D15" s="99">
        <v>0.01</v>
      </c>
      <c r="E15" s="99">
        <v>0</v>
      </c>
      <c r="F15" s="99">
        <v>0.01</v>
      </c>
      <c r="G15" s="21" t="s">
        <v>60</v>
      </c>
      <c r="H15" s="89" t="s">
        <v>57</v>
      </c>
      <c r="I15" s="15"/>
      <c r="J15" s="55"/>
    </row>
    <row r="16" spans="1:10" s="46" customFormat="1" ht="33.6">
      <c r="A16" s="17">
        <f t="shared" si="1"/>
        <v>8</v>
      </c>
      <c r="B16" s="18" t="s">
        <v>41</v>
      </c>
      <c r="C16" s="19" t="s">
        <v>53</v>
      </c>
      <c r="D16" s="99">
        <v>0.06</v>
      </c>
      <c r="E16" s="99">
        <v>0</v>
      </c>
      <c r="F16" s="99">
        <v>0.06</v>
      </c>
      <c r="G16" s="21" t="s">
        <v>60</v>
      </c>
      <c r="H16" s="89" t="s">
        <v>57</v>
      </c>
      <c r="I16" s="15"/>
      <c r="J16" s="45"/>
    </row>
    <row r="17" spans="1:10" s="49" customFormat="1" ht="50.4">
      <c r="A17" s="17">
        <f t="shared" si="1"/>
        <v>9</v>
      </c>
      <c r="B17" s="18" t="s">
        <v>42</v>
      </c>
      <c r="C17" s="19" t="s">
        <v>53</v>
      </c>
      <c r="D17" s="99">
        <v>0.05</v>
      </c>
      <c r="E17" s="99">
        <v>0</v>
      </c>
      <c r="F17" s="99">
        <v>0.05</v>
      </c>
      <c r="G17" s="21" t="s">
        <v>60</v>
      </c>
      <c r="H17" s="89" t="s">
        <v>57</v>
      </c>
      <c r="I17" s="47"/>
      <c r="J17" s="48"/>
    </row>
    <row r="18" spans="1:10" ht="50.4">
      <c r="A18" s="17">
        <f t="shared" si="1"/>
        <v>10</v>
      </c>
      <c r="B18" s="24" t="s">
        <v>43</v>
      </c>
      <c r="C18" s="25" t="s">
        <v>53</v>
      </c>
      <c r="D18" s="100">
        <v>0.04</v>
      </c>
      <c r="E18" s="100">
        <v>0</v>
      </c>
      <c r="F18" s="100">
        <v>0.04</v>
      </c>
      <c r="G18" s="25" t="s">
        <v>60</v>
      </c>
      <c r="H18" s="89" t="s">
        <v>57</v>
      </c>
      <c r="I18" s="26"/>
      <c r="J18" s="55"/>
    </row>
    <row r="19" spans="1:10" ht="33.6">
      <c r="A19" s="17">
        <f t="shared" si="1"/>
        <v>11</v>
      </c>
      <c r="B19" s="24" t="s">
        <v>44</v>
      </c>
      <c r="C19" s="52" t="s">
        <v>53</v>
      </c>
      <c r="D19" s="100">
        <v>0.05</v>
      </c>
      <c r="E19" s="100">
        <v>0</v>
      </c>
      <c r="F19" s="100">
        <v>0.05</v>
      </c>
      <c r="G19" s="25" t="s">
        <v>60</v>
      </c>
      <c r="H19" s="89" t="s">
        <v>57</v>
      </c>
      <c r="I19" s="26"/>
      <c r="J19" s="55"/>
    </row>
    <row r="20" spans="1:10" ht="33.6">
      <c r="A20" s="17">
        <f t="shared" si="1"/>
        <v>12</v>
      </c>
      <c r="B20" s="55" t="s">
        <v>45</v>
      </c>
      <c r="C20" s="25" t="s">
        <v>53</v>
      </c>
      <c r="D20" s="100">
        <v>0.08</v>
      </c>
      <c r="E20" s="100">
        <v>0</v>
      </c>
      <c r="F20" s="100">
        <v>0.08</v>
      </c>
      <c r="G20" s="25" t="s">
        <v>60</v>
      </c>
      <c r="H20" s="89" t="s">
        <v>57</v>
      </c>
      <c r="I20" s="26"/>
      <c r="J20" s="55"/>
    </row>
    <row r="21" spans="1:10" s="3" customFormat="1" ht="33.6">
      <c r="A21" s="17">
        <f t="shared" si="1"/>
        <v>13</v>
      </c>
      <c r="B21" s="18" t="s">
        <v>47</v>
      </c>
      <c r="C21" s="19" t="s">
        <v>51</v>
      </c>
      <c r="D21" s="99">
        <v>0.63</v>
      </c>
      <c r="E21" s="99">
        <v>0.63</v>
      </c>
      <c r="F21" s="99">
        <v>0</v>
      </c>
      <c r="G21" s="21" t="s">
        <v>58</v>
      </c>
      <c r="H21" s="89" t="s">
        <v>57</v>
      </c>
      <c r="I21" s="47"/>
      <c r="J21" s="48"/>
    </row>
    <row r="22" spans="1:10" s="3" customFormat="1">
      <c r="A22" s="17">
        <f t="shared" si="1"/>
        <v>14</v>
      </c>
      <c r="B22" s="24" t="s">
        <v>48</v>
      </c>
      <c r="C22" s="25" t="s">
        <v>51</v>
      </c>
      <c r="D22" s="99">
        <v>0.2</v>
      </c>
      <c r="E22" s="99">
        <v>0</v>
      </c>
      <c r="F22" s="99">
        <v>0.2</v>
      </c>
      <c r="G22" s="21" t="s">
        <v>61</v>
      </c>
      <c r="H22" s="89" t="s">
        <v>55</v>
      </c>
      <c r="I22" s="26"/>
      <c r="J22" s="48"/>
    </row>
    <row r="23" spans="1:10" ht="50.4">
      <c r="A23" s="17">
        <f t="shared" si="1"/>
        <v>15</v>
      </c>
      <c r="B23" s="24" t="s">
        <v>49</v>
      </c>
      <c r="C23" s="25" t="s">
        <v>51</v>
      </c>
      <c r="D23" s="99">
        <v>0.12</v>
      </c>
      <c r="E23" s="99">
        <v>0</v>
      </c>
      <c r="F23" s="99">
        <v>0.12</v>
      </c>
      <c r="G23" s="54" t="s">
        <v>60</v>
      </c>
      <c r="H23" s="89" t="s">
        <v>85</v>
      </c>
      <c r="I23" s="26"/>
      <c r="J23" s="48"/>
    </row>
    <row r="24" spans="1:10" ht="33.6">
      <c r="A24" s="17">
        <f t="shared" si="1"/>
        <v>16</v>
      </c>
      <c r="B24" s="18" t="s">
        <v>50</v>
      </c>
      <c r="C24" s="19" t="s">
        <v>51</v>
      </c>
      <c r="D24" s="99">
        <v>0.15</v>
      </c>
      <c r="E24" s="99">
        <v>0</v>
      </c>
      <c r="F24" s="99">
        <v>0.15</v>
      </c>
      <c r="G24" s="21" t="s">
        <v>61</v>
      </c>
      <c r="H24" s="89" t="s">
        <v>62</v>
      </c>
      <c r="I24" s="15"/>
      <c r="J24" s="55"/>
    </row>
  </sheetData>
  <mergeCells count="13">
    <mergeCell ref="A1:B1"/>
    <mergeCell ref="J6:J7"/>
    <mergeCell ref="D6:D7"/>
    <mergeCell ref="I6:I7"/>
    <mergeCell ref="A2:J2"/>
    <mergeCell ref="A3:J3"/>
    <mergeCell ref="A6:A7"/>
    <mergeCell ref="B6:B7"/>
    <mergeCell ref="C6:C7"/>
    <mergeCell ref="E6:E7"/>
    <mergeCell ref="F6:G6"/>
    <mergeCell ref="H6:H7"/>
    <mergeCell ref="A4:J4"/>
  </mergeCells>
  <printOptions horizontalCentered="1"/>
  <pageMargins left="0.78740157480314965" right="0.78740157480314965" top="0.59055118110236227" bottom="0.39370078740157483" header="0.31496062992125984" footer="0.31496062992125984"/>
  <pageSetup paperSize="9" scale="77" fitToHeight="6"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69" customWidth="1"/>
    <col min="9" max="9" width="27" style="69" customWidth="1"/>
    <col min="10" max="10" width="13.109375" style="2" customWidth="1"/>
    <col min="11" max="16384" width="10" style="2"/>
  </cols>
  <sheetData>
    <row r="1" spans="1:10" s="77" customFormat="1" ht="18">
      <c r="A1" s="73" t="s">
        <v>15</v>
      </c>
      <c r="B1" s="73"/>
      <c r="C1" s="73"/>
      <c r="D1" s="74"/>
      <c r="E1" s="74"/>
      <c r="F1" s="74"/>
      <c r="G1" s="75"/>
      <c r="H1" s="76"/>
      <c r="I1" s="76"/>
    </row>
    <row r="2" spans="1:10" s="78" customFormat="1" ht="18">
      <c r="A2" s="112" t="s">
        <v>14</v>
      </c>
      <c r="B2" s="112"/>
      <c r="C2" s="112"/>
      <c r="D2" s="112"/>
      <c r="E2" s="112"/>
      <c r="F2" s="112"/>
      <c r="G2" s="112"/>
      <c r="H2" s="112"/>
      <c r="I2" s="112"/>
      <c r="J2" s="112"/>
    </row>
    <row r="3" spans="1:10" s="78" customFormat="1" ht="18">
      <c r="A3" s="112" t="s">
        <v>28</v>
      </c>
      <c r="B3" s="112"/>
      <c r="C3" s="112"/>
      <c r="D3" s="112"/>
      <c r="E3" s="112"/>
      <c r="F3" s="112"/>
      <c r="G3" s="112"/>
      <c r="H3" s="112"/>
      <c r="I3" s="112"/>
      <c r="J3" s="112"/>
    </row>
    <row r="4" spans="1:10" s="104" customFormat="1" ht="18">
      <c r="A4" s="115" t="s">
        <v>89</v>
      </c>
      <c r="B4" s="115"/>
      <c r="C4" s="115"/>
      <c r="D4" s="115"/>
      <c r="E4" s="115"/>
      <c r="F4" s="115"/>
      <c r="G4" s="115"/>
      <c r="H4" s="115"/>
      <c r="I4" s="115"/>
      <c r="J4" s="115"/>
    </row>
    <row r="5" spans="1:10" s="84" customFormat="1" ht="18">
      <c r="A5" s="79"/>
      <c r="B5" s="80"/>
      <c r="C5" s="79"/>
      <c r="D5" s="81"/>
      <c r="E5" s="81"/>
      <c r="F5" s="81"/>
      <c r="G5" s="81"/>
      <c r="H5" s="79"/>
      <c r="I5" s="83"/>
    </row>
    <row r="6" spans="1:10" s="7" customFormat="1" ht="19.5" customHeight="1">
      <c r="A6" s="113" t="s">
        <v>0</v>
      </c>
      <c r="B6" s="111" t="s">
        <v>46</v>
      </c>
      <c r="C6" s="111" t="s">
        <v>1</v>
      </c>
      <c r="D6" s="114" t="s">
        <v>8</v>
      </c>
      <c r="E6" s="114" t="s">
        <v>21</v>
      </c>
      <c r="F6" s="114" t="s">
        <v>2</v>
      </c>
      <c r="G6" s="114"/>
      <c r="H6" s="111" t="s">
        <v>10</v>
      </c>
      <c r="I6" s="110" t="s">
        <v>11</v>
      </c>
      <c r="J6" s="117" t="s">
        <v>3</v>
      </c>
    </row>
    <row r="7" spans="1:10" s="7" customFormat="1" ht="64.5" customHeight="1">
      <c r="A7" s="113"/>
      <c r="B7" s="111"/>
      <c r="C7" s="111"/>
      <c r="D7" s="114"/>
      <c r="E7" s="114"/>
      <c r="F7" s="8" t="s">
        <v>22</v>
      </c>
      <c r="G7" s="8" t="s">
        <v>9</v>
      </c>
      <c r="H7" s="111"/>
      <c r="I7" s="110"/>
      <c r="J7" s="118"/>
    </row>
    <row r="8" spans="1:10" s="7" customFormat="1" ht="23.25" customHeight="1">
      <c r="A8" s="87"/>
      <c r="B8" s="88" t="s">
        <v>87</v>
      </c>
      <c r="C8" s="88"/>
      <c r="D8" s="107">
        <f t="shared" ref="D8:F8" si="0">D9</f>
        <v>0.05</v>
      </c>
      <c r="E8" s="107">
        <f t="shared" si="0"/>
        <v>0.04</v>
      </c>
      <c r="F8" s="107">
        <f t="shared" si="0"/>
        <v>0.01</v>
      </c>
      <c r="G8" s="98"/>
      <c r="H8" s="88"/>
      <c r="I8" s="85"/>
      <c r="J8" s="86"/>
    </row>
    <row r="9" spans="1:10" s="3" customFormat="1" ht="50.4">
      <c r="A9" s="17">
        <v>1</v>
      </c>
      <c r="B9" s="18" t="s">
        <v>29</v>
      </c>
      <c r="C9" s="19" t="s">
        <v>30</v>
      </c>
      <c r="D9" s="99">
        <v>0.05</v>
      </c>
      <c r="E9" s="99">
        <v>0.04</v>
      </c>
      <c r="F9" s="99">
        <v>0.01</v>
      </c>
      <c r="G9" s="21" t="s">
        <v>31</v>
      </c>
      <c r="H9" s="89" t="s">
        <v>32</v>
      </c>
      <c r="I9" s="15" t="s">
        <v>33</v>
      </c>
      <c r="J9"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59055118110236227" bottom="0.39370078740157483" header="0.31496062992125984" footer="0.31496062992125984"/>
  <pageSetup paperSize="9" scale="77" fitToHeight="6" orientation="landscape" blackAndWhite="1"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M8" sqref="M8"/>
    </sheetView>
  </sheetViews>
  <sheetFormatPr defaultColWidth="10" defaultRowHeight="16.8"/>
  <cols>
    <col min="1" max="1" width="5.5546875" style="69" customWidth="1"/>
    <col min="2" max="2" width="52.88671875" style="2" customWidth="1"/>
    <col min="3" max="3" width="8" style="69" customWidth="1"/>
    <col min="4" max="7" width="13.44140625" style="69" customWidth="1"/>
    <col min="8" max="8" width="13.44140625" style="70" customWidth="1"/>
    <col min="9" max="9" width="18.33203125" style="71" customWidth="1"/>
    <col min="10" max="10" width="27" style="69" customWidth="1"/>
    <col min="11" max="11" width="13.109375" style="2" customWidth="1"/>
    <col min="12" max="16384" width="10" style="2"/>
  </cols>
  <sheetData>
    <row r="1" spans="1:11" s="77" customFormat="1" ht="18">
      <c r="A1" s="73" t="s">
        <v>18</v>
      </c>
      <c r="B1" s="73"/>
      <c r="C1" s="73"/>
      <c r="D1" s="74"/>
      <c r="E1" s="74"/>
      <c r="F1" s="74"/>
      <c r="G1" s="74"/>
      <c r="H1" s="75"/>
      <c r="I1" s="73"/>
      <c r="J1" s="76"/>
    </row>
    <row r="2" spans="1:11" s="78" customFormat="1" ht="18">
      <c r="A2" s="112" t="s">
        <v>16</v>
      </c>
      <c r="B2" s="112"/>
      <c r="C2" s="112"/>
      <c r="D2" s="112"/>
      <c r="E2" s="112"/>
      <c r="F2" s="112"/>
      <c r="G2" s="112"/>
      <c r="H2" s="112"/>
      <c r="I2" s="112"/>
      <c r="J2" s="112"/>
      <c r="K2" s="112"/>
    </row>
    <row r="3" spans="1:11" s="78" customFormat="1" ht="18">
      <c r="A3" s="112" t="s">
        <v>28</v>
      </c>
      <c r="B3" s="112"/>
      <c r="C3" s="112"/>
      <c r="D3" s="112"/>
      <c r="E3" s="112"/>
      <c r="F3" s="112"/>
      <c r="G3" s="112"/>
      <c r="H3" s="112"/>
      <c r="I3" s="112"/>
      <c r="J3" s="112"/>
      <c r="K3" s="112"/>
    </row>
    <row r="4" spans="1:11" s="104" customFormat="1" ht="18">
      <c r="A4" s="115" t="s">
        <v>86</v>
      </c>
      <c r="B4" s="115"/>
      <c r="C4" s="115"/>
      <c r="D4" s="115"/>
      <c r="E4" s="115"/>
      <c r="F4" s="115"/>
      <c r="G4" s="115"/>
      <c r="H4" s="115"/>
      <c r="I4" s="115"/>
      <c r="J4" s="115"/>
      <c r="K4" s="115"/>
    </row>
    <row r="5" spans="1:11" s="84" customFormat="1" ht="18">
      <c r="A5" s="79"/>
      <c r="B5" s="80"/>
      <c r="C5" s="79"/>
      <c r="D5" s="81"/>
      <c r="E5" s="81"/>
      <c r="F5" s="81"/>
      <c r="G5" s="81"/>
      <c r="H5" s="81"/>
      <c r="I5" s="82"/>
      <c r="J5" s="83"/>
    </row>
    <row r="6" spans="1:11" s="7" customFormat="1" ht="19.5" customHeight="1">
      <c r="A6" s="113" t="s">
        <v>0</v>
      </c>
      <c r="B6" s="111" t="s">
        <v>46</v>
      </c>
      <c r="C6" s="111" t="s">
        <v>1</v>
      </c>
      <c r="D6" s="114" t="s">
        <v>7</v>
      </c>
      <c r="E6" s="114" t="s">
        <v>8</v>
      </c>
      <c r="F6" s="114" t="s">
        <v>21</v>
      </c>
      <c r="G6" s="114" t="s">
        <v>2</v>
      </c>
      <c r="H6" s="114"/>
      <c r="I6" s="111" t="s">
        <v>10</v>
      </c>
      <c r="J6" s="110" t="s">
        <v>11</v>
      </c>
      <c r="K6" s="117" t="s">
        <v>3</v>
      </c>
    </row>
    <row r="7" spans="1:11" s="7" customFormat="1" ht="64.5" customHeight="1">
      <c r="A7" s="113"/>
      <c r="B7" s="111"/>
      <c r="C7" s="111"/>
      <c r="D7" s="114"/>
      <c r="E7" s="114"/>
      <c r="F7" s="114"/>
      <c r="G7" s="8" t="s">
        <v>22</v>
      </c>
      <c r="H7" s="8" t="s">
        <v>9</v>
      </c>
      <c r="I7" s="111"/>
      <c r="J7" s="110"/>
      <c r="K7" s="118"/>
    </row>
    <row r="8" spans="1:11" s="3" customFormat="1">
      <c r="A8" s="10"/>
      <c r="B8" s="11"/>
      <c r="C8" s="12"/>
      <c r="D8" s="13"/>
      <c r="E8" s="13"/>
      <c r="F8" s="13"/>
      <c r="G8" s="13"/>
      <c r="H8" s="13"/>
      <c r="I8" s="14"/>
      <c r="J8" s="15"/>
      <c r="K8" s="16"/>
    </row>
    <row r="9" spans="1:11" s="3" customFormat="1">
      <c r="A9" s="17"/>
      <c r="B9" s="18"/>
      <c r="C9" s="19"/>
      <c r="D9" s="20"/>
      <c r="E9" s="20"/>
      <c r="F9" s="20"/>
      <c r="G9" s="20"/>
      <c r="H9" s="21"/>
      <c r="I9" s="22"/>
      <c r="J9" s="15"/>
      <c r="K9" s="16"/>
    </row>
    <row r="10" spans="1:11" s="3" customFormat="1">
      <c r="A10" s="23"/>
      <c r="B10" s="24"/>
      <c r="C10" s="25"/>
      <c r="D10" s="21"/>
      <c r="E10" s="21"/>
      <c r="F10" s="21"/>
      <c r="G10" s="21"/>
      <c r="H10" s="21"/>
      <c r="I10" s="22"/>
      <c r="J10" s="26"/>
      <c r="K10" s="16"/>
    </row>
    <row r="11" spans="1:11" s="32" customFormat="1">
      <c r="A11" s="27"/>
      <c r="B11" s="28"/>
      <c r="C11" s="29"/>
      <c r="D11" s="13"/>
      <c r="E11" s="13"/>
      <c r="F11" s="13"/>
      <c r="G11" s="13"/>
      <c r="H11" s="13"/>
      <c r="I11" s="14"/>
      <c r="J11" s="30"/>
      <c r="K11" s="31"/>
    </row>
    <row r="12" spans="1:11" s="32" customFormat="1">
      <c r="A12" s="33"/>
      <c r="B12" s="34"/>
      <c r="C12" s="35"/>
      <c r="D12" s="36"/>
      <c r="E12" s="36"/>
      <c r="F12" s="36"/>
      <c r="G12" s="36"/>
      <c r="H12" s="36"/>
      <c r="I12" s="37"/>
      <c r="J12" s="38"/>
      <c r="K12" s="31"/>
    </row>
    <row r="13" spans="1:11" s="3" customFormat="1">
      <c r="A13" s="33"/>
      <c r="B13" s="34"/>
      <c r="C13" s="35"/>
      <c r="D13" s="36"/>
      <c r="E13" s="36"/>
      <c r="F13" s="36"/>
      <c r="G13" s="36"/>
      <c r="H13" s="36"/>
      <c r="I13" s="37"/>
      <c r="J13" s="38"/>
      <c r="K13" s="16"/>
    </row>
    <row r="14" spans="1:11" s="40" customFormat="1">
      <c r="A14" s="10"/>
      <c r="B14" s="11"/>
      <c r="C14" s="12"/>
      <c r="D14" s="13"/>
      <c r="E14" s="13"/>
      <c r="F14" s="13"/>
      <c r="G14" s="13"/>
      <c r="H14" s="13"/>
      <c r="I14" s="14"/>
      <c r="J14" s="15"/>
      <c r="K14" s="39"/>
    </row>
    <row r="15" spans="1:11" s="46" customFormat="1">
      <c r="A15" s="41"/>
      <c r="B15" s="42"/>
      <c r="C15" s="43"/>
      <c r="D15" s="36"/>
      <c r="E15" s="36"/>
      <c r="F15" s="36"/>
      <c r="G15" s="36"/>
      <c r="H15" s="36"/>
      <c r="I15" s="37"/>
      <c r="J15" s="44"/>
      <c r="K15" s="45"/>
    </row>
    <row r="16" spans="1:11" s="49" customFormat="1">
      <c r="A16" s="10"/>
      <c r="B16" s="11"/>
      <c r="C16" s="12"/>
      <c r="D16" s="13"/>
      <c r="E16" s="13"/>
      <c r="F16" s="13"/>
      <c r="G16" s="13"/>
      <c r="H16" s="13"/>
      <c r="I16" s="14"/>
      <c r="J16" s="47"/>
      <c r="K16" s="48"/>
    </row>
    <row r="17" spans="1:11">
      <c r="A17" s="23"/>
      <c r="B17" s="24"/>
      <c r="C17" s="50"/>
      <c r="D17" s="50"/>
      <c r="E17" s="50"/>
      <c r="F17" s="50"/>
      <c r="G17" s="50"/>
      <c r="H17" s="25"/>
      <c r="I17" s="22"/>
      <c r="J17" s="26"/>
      <c r="K17" s="51"/>
    </row>
    <row r="18" spans="1:11">
      <c r="A18" s="50"/>
      <c r="B18" s="24"/>
      <c r="C18" s="52"/>
      <c r="D18" s="53"/>
      <c r="E18" s="53"/>
      <c r="F18" s="53"/>
      <c r="G18" s="50"/>
      <c r="H18" s="25"/>
      <c r="I18" s="22"/>
      <c r="J18" s="26"/>
      <c r="K18" s="51"/>
    </row>
    <row r="19" spans="1:11">
      <c r="A19" s="50"/>
      <c r="B19" s="51"/>
      <c r="C19" s="50"/>
      <c r="D19" s="50"/>
      <c r="E19" s="50"/>
      <c r="F19" s="50"/>
      <c r="G19" s="50"/>
      <c r="H19" s="25"/>
      <c r="I19" s="22"/>
      <c r="J19" s="26"/>
      <c r="K19" s="51"/>
    </row>
    <row r="20" spans="1:11" s="3" customFormat="1">
      <c r="A20" s="10"/>
      <c r="B20" s="11"/>
      <c r="C20" s="12"/>
      <c r="D20" s="13"/>
      <c r="E20" s="13"/>
      <c r="F20" s="13"/>
      <c r="G20" s="13"/>
      <c r="H20" s="13"/>
      <c r="I20" s="14"/>
      <c r="J20" s="47"/>
      <c r="K20" s="48"/>
    </row>
    <row r="21" spans="1:11" s="3" customFormat="1">
      <c r="A21" s="23"/>
      <c r="B21" s="24"/>
      <c r="C21" s="25"/>
      <c r="D21" s="21"/>
      <c r="E21" s="21"/>
      <c r="F21" s="21"/>
      <c r="G21" s="21"/>
      <c r="H21" s="21"/>
      <c r="I21" s="22"/>
      <c r="J21" s="26"/>
      <c r="K21" s="48"/>
    </row>
    <row r="22" spans="1:11">
      <c r="A22" s="23"/>
      <c r="B22" s="24"/>
      <c r="C22" s="25"/>
      <c r="D22" s="54"/>
      <c r="E22" s="54"/>
      <c r="F22" s="54"/>
      <c r="G22" s="54"/>
      <c r="H22" s="54"/>
      <c r="I22" s="22"/>
      <c r="J22" s="26"/>
      <c r="K22" s="48"/>
    </row>
    <row r="23" spans="1:11" s="56" customFormat="1">
      <c r="A23" s="41"/>
      <c r="B23" s="42"/>
      <c r="C23" s="43"/>
      <c r="D23" s="36"/>
      <c r="E23" s="36"/>
      <c r="F23" s="36"/>
      <c r="G23" s="36"/>
      <c r="H23" s="36"/>
      <c r="I23" s="37"/>
      <c r="J23" s="44"/>
      <c r="K23" s="55"/>
    </row>
    <row r="24" spans="1:11" s="3" customFormat="1">
      <c r="A24" s="10"/>
      <c r="B24" s="57"/>
      <c r="C24" s="12"/>
      <c r="D24" s="13"/>
      <c r="E24" s="13"/>
      <c r="F24" s="13"/>
      <c r="G24" s="13"/>
      <c r="H24" s="13"/>
      <c r="I24" s="14"/>
      <c r="J24" s="15"/>
      <c r="K24" s="16"/>
    </row>
    <row r="25" spans="1:11" s="3" customFormat="1">
      <c r="A25" s="10"/>
      <c r="B25" s="57"/>
      <c r="C25" s="12"/>
      <c r="D25" s="13"/>
      <c r="E25" s="13"/>
      <c r="F25" s="13"/>
      <c r="G25" s="13"/>
      <c r="H25" s="13"/>
      <c r="I25" s="14"/>
      <c r="J25" s="15"/>
      <c r="K25" s="16"/>
    </row>
    <row r="26" spans="1:11">
      <c r="A26" s="23"/>
      <c r="B26" s="58"/>
      <c r="C26" s="50"/>
      <c r="D26" s="53"/>
      <c r="E26" s="53"/>
      <c r="F26" s="53"/>
      <c r="G26" s="53"/>
      <c r="H26" s="25"/>
      <c r="I26" s="22"/>
      <c r="J26" s="26"/>
      <c r="K26" s="48"/>
    </row>
    <row r="27" spans="1:11">
      <c r="A27" s="23"/>
      <c r="B27" s="59"/>
      <c r="C27" s="50"/>
      <c r="D27" s="53"/>
      <c r="E27" s="53"/>
      <c r="F27" s="53"/>
      <c r="G27" s="53"/>
      <c r="H27" s="25"/>
      <c r="I27" s="60"/>
      <c r="J27" s="25"/>
      <c r="K27" s="48"/>
    </row>
    <row r="28" spans="1:11">
      <c r="A28" s="23"/>
      <c r="B28" s="58"/>
      <c r="C28" s="50"/>
      <c r="D28" s="53"/>
      <c r="E28" s="53"/>
      <c r="F28" s="53"/>
      <c r="G28" s="53"/>
      <c r="H28" s="25"/>
      <c r="I28" s="22"/>
      <c r="J28" s="26"/>
      <c r="K28" s="48"/>
    </row>
    <row r="29" spans="1:11" s="49" customFormat="1">
      <c r="A29" s="23"/>
      <c r="B29" s="24"/>
      <c r="C29" s="52"/>
      <c r="D29" s="53"/>
      <c r="E29" s="53"/>
      <c r="F29" s="20"/>
      <c r="G29" s="20"/>
      <c r="H29" s="21"/>
      <c r="I29" s="22"/>
      <c r="J29" s="26"/>
      <c r="K29" s="48"/>
    </row>
    <row r="30" spans="1:11">
      <c r="A30" s="23"/>
      <c r="B30" s="59"/>
      <c r="C30" s="50"/>
      <c r="D30" s="53"/>
      <c r="E30" s="53"/>
      <c r="F30" s="53"/>
      <c r="G30" s="53"/>
      <c r="H30" s="25"/>
      <c r="I30" s="61"/>
      <c r="J30" s="25"/>
      <c r="K30" s="48"/>
    </row>
    <row r="31" spans="1:11" s="49" customFormat="1">
      <c r="A31" s="23"/>
      <c r="B31" s="24"/>
      <c r="C31" s="19"/>
      <c r="D31" s="53"/>
      <c r="E31" s="53"/>
      <c r="F31" s="20"/>
      <c r="G31" s="20"/>
      <c r="H31" s="21"/>
      <c r="I31" s="22"/>
      <c r="J31" s="26"/>
      <c r="K31" s="48"/>
    </row>
    <row r="32" spans="1:11">
      <c r="A32" s="23"/>
      <c r="B32" s="55"/>
      <c r="C32" s="50"/>
      <c r="D32" s="53"/>
      <c r="E32" s="53"/>
      <c r="F32" s="53"/>
      <c r="G32" s="53"/>
      <c r="H32" s="25"/>
      <c r="I32" s="61"/>
      <c r="J32" s="62"/>
      <c r="K32" s="51"/>
    </row>
    <row r="33" spans="1:11">
      <c r="A33" s="23"/>
      <c r="B33" s="59"/>
      <c r="C33" s="50"/>
      <c r="D33" s="53"/>
      <c r="E33" s="53"/>
      <c r="F33" s="53"/>
      <c r="G33" s="53"/>
      <c r="H33" s="25"/>
      <c r="I33" s="61"/>
      <c r="J33" s="62"/>
      <c r="K33" s="48"/>
    </row>
    <row r="34" spans="1:11">
      <c r="A34" s="23"/>
      <c r="B34" s="63"/>
      <c r="C34" s="64"/>
      <c r="D34" s="53"/>
      <c r="E34" s="53"/>
      <c r="F34" s="53"/>
      <c r="G34" s="53"/>
      <c r="H34" s="25"/>
      <c r="I34" s="65"/>
      <c r="J34" s="25"/>
      <c r="K34" s="48"/>
    </row>
    <row r="35" spans="1:11">
      <c r="A35" s="23"/>
      <c r="B35" s="59"/>
      <c r="C35" s="66"/>
      <c r="D35" s="53"/>
      <c r="E35" s="53"/>
      <c r="F35" s="53"/>
      <c r="G35" s="53"/>
      <c r="H35" s="25"/>
      <c r="I35" s="61"/>
      <c r="J35" s="62"/>
      <c r="K35" s="48"/>
    </row>
    <row r="36" spans="1:11">
      <c r="A36" s="23"/>
      <c r="B36" s="55"/>
      <c r="C36" s="50"/>
      <c r="D36" s="53"/>
      <c r="E36" s="53"/>
      <c r="F36" s="53"/>
      <c r="G36" s="53"/>
      <c r="H36" s="25"/>
      <c r="I36" s="61"/>
      <c r="J36" s="62"/>
      <c r="K36" s="51"/>
    </row>
    <row r="37" spans="1:11" s="3" customFormat="1">
      <c r="A37" s="23"/>
      <c r="B37" s="24"/>
      <c r="C37" s="52"/>
      <c r="D37" s="53"/>
      <c r="E37" s="53"/>
      <c r="F37" s="20"/>
      <c r="G37" s="20"/>
      <c r="H37" s="21"/>
      <c r="I37" s="22"/>
      <c r="J37" s="26"/>
      <c r="K37" s="48"/>
    </row>
    <row r="38" spans="1:11">
      <c r="A38" s="23"/>
      <c r="B38" s="55"/>
      <c r="C38" s="50"/>
      <c r="D38" s="53"/>
      <c r="E38" s="53"/>
      <c r="F38" s="53"/>
      <c r="G38" s="53"/>
      <c r="H38" s="25"/>
      <c r="I38" s="67"/>
      <c r="J38" s="62"/>
      <c r="K38" s="51"/>
    </row>
    <row r="39" spans="1:11">
      <c r="A39" s="23"/>
      <c r="B39" s="68"/>
      <c r="C39" s="66"/>
      <c r="D39" s="53"/>
      <c r="E39" s="53"/>
      <c r="F39" s="53"/>
      <c r="G39" s="53"/>
      <c r="H39" s="25"/>
      <c r="I39" s="61"/>
      <c r="J39" s="62"/>
      <c r="K39" s="48"/>
    </row>
  </sheetData>
  <mergeCells count="13">
    <mergeCell ref="J6:J7"/>
    <mergeCell ref="K6:K7"/>
    <mergeCell ref="A2:K2"/>
    <mergeCell ref="A3:K3"/>
    <mergeCell ref="A6:A7"/>
    <mergeCell ref="B6:B7"/>
    <mergeCell ref="C6:C7"/>
    <mergeCell ref="D6:D7"/>
    <mergeCell ref="E6:E7"/>
    <mergeCell ref="F6:F7"/>
    <mergeCell ref="G6:H6"/>
    <mergeCell ref="I6:I7"/>
    <mergeCell ref="A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69"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6"/>
      <c r="I1" s="76"/>
    </row>
    <row r="2" spans="1:10" s="78" customFormat="1" ht="42" customHeight="1">
      <c r="A2" s="119" t="s">
        <v>17</v>
      </c>
      <c r="B2" s="112"/>
      <c r="C2" s="112"/>
      <c r="D2" s="112"/>
      <c r="E2" s="112"/>
      <c r="F2" s="112"/>
      <c r="G2" s="112"/>
      <c r="H2" s="112"/>
      <c r="I2" s="112"/>
      <c r="J2" s="112"/>
    </row>
    <row r="3" spans="1:10" s="78" customFormat="1" ht="22.5" customHeight="1">
      <c r="A3" s="112" t="s">
        <v>28</v>
      </c>
      <c r="B3" s="112"/>
      <c r="C3" s="112"/>
      <c r="D3" s="112"/>
      <c r="E3" s="112"/>
      <c r="F3" s="112"/>
      <c r="G3" s="112"/>
      <c r="H3" s="112"/>
      <c r="I3" s="112"/>
      <c r="J3" s="112"/>
    </row>
    <row r="4" spans="1:10" s="104" customFormat="1" ht="18">
      <c r="A4" s="115" t="s">
        <v>88</v>
      </c>
      <c r="B4" s="115"/>
      <c r="C4" s="115"/>
      <c r="D4" s="115"/>
      <c r="E4" s="115"/>
      <c r="F4" s="115"/>
      <c r="G4" s="115"/>
      <c r="H4" s="115"/>
      <c r="I4" s="115"/>
      <c r="J4" s="115"/>
    </row>
    <row r="5" spans="1:10" s="84" customFormat="1" ht="18">
      <c r="A5" s="79"/>
      <c r="B5" s="80"/>
      <c r="C5" s="79"/>
      <c r="D5" s="81"/>
      <c r="E5" s="81"/>
      <c r="F5" s="81"/>
      <c r="G5" s="81"/>
      <c r="H5" s="79"/>
      <c r="I5" s="83"/>
    </row>
    <row r="6" spans="1:10" s="7" customFormat="1" ht="19.5" customHeight="1">
      <c r="A6" s="113" t="s">
        <v>0</v>
      </c>
      <c r="B6" s="111" t="s">
        <v>46</v>
      </c>
      <c r="C6" s="111" t="s">
        <v>1</v>
      </c>
      <c r="D6" s="114" t="s">
        <v>8</v>
      </c>
      <c r="E6" s="114" t="s">
        <v>21</v>
      </c>
      <c r="F6" s="114" t="s">
        <v>2</v>
      </c>
      <c r="G6" s="114"/>
      <c r="H6" s="111" t="s">
        <v>10</v>
      </c>
      <c r="I6" s="110" t="s">
        <v>11</v>
      </c>
      <c r="J6" s="117" t="s">
        <v>3</v>
      </c>
    </row>
    <row r="7" spans="1:10" s="7" customFormat="1" ht="64.5" customHeight="1">
      <c r="A7" s="113"/>
      <c r="B7" s="111"/>
      <c r="C7" s="111"/>
      <c r="D7" s="114"/>
      <c r="E7" s="114"/>
      <c r="F7" s="8" t="s">
        <v>22</v>
      </c>
      <c r="G7" s="8" t="s">
        <v>9</v>
      </c>
      <c r="H7" s="111"/>
      <c r="I7" s="110"/>
      <c r="J7" s="118"/>
    </row>
    <row r="8" spans="1:10" s="7" customFormat="1" ht="32.25" customHeight="1">
      <c r="A8" s="87"/>
      <c r="B8" s="88" t="s">
        <v>87</v>
      </c>
      <c r="C8" s="88"/>
      <c r="D8" s="107">
        <f t="shared" ref="D8:F8" si="0">D9+D11</f>
        <v>0.38000000000000006</v>
      </c>
      <c r="E8" s="107">
        <f t="shared" si="0"/>
        <v>0</v>
      </c>
      <c r="F8" s="107">
        <f t="shared" si="0"/>
        <v>0.38000000000000006</v>
      </c>
      <c r="G8" s="98"/>
      <c r="H8" s="88"/>
      <c r="I8" s="85"/>
      <c r="J8" s="86"/>
    </row>
    <row r="9" spans="1:10" s="3" customFormat="1" ht="34.5" customHeight="1">
      <c r="A9" s="10" t="s">
        <v>4</v>
      </c>
      <c r="B9" s="11" t="s">
        <v>19</v>
      </c>
      <c r="C9" s="12"/>
      <c r="D9" s="107"/>
      <c r="E9" s="107"/>
      <c r="F9" s="107"/>
      <c r="G9" s="13"/>
      <c r="H9" s="90"/>
      <c r="I9" s="15"/>
      <c r="J9" s="16"/>
    </row>
    <row r="10" spans="1:10" s="3" customFormat="1" ht="34.5" customHeight="1">
      <c r="A10" s="23"/>
      <c r="B10" s="24" t="s">
        <v>72</v>
      </c>
      <c r="C10" s="25"/>
      <c r="D10" s="99"/>
      <c r="E10" s="99"/>
      <c r="F10" s="99"/>
      <c r="G10" s="21"/>
      <c r="H10" s="89"/>
      <c r="I10" s="26"/>
      <c r="J10" s="48"/>
    </row>
    <row r="11" spans="1:10" s="1" customFormat="1" ht="34.5" customHeight="1">
      <c r="A11" s="27" t="s">
        <v>5</v>
      </c>
      <c r="B11" s="28" t="s">
        <v>20</v>
      </c>
      <c r="C11" s="29"/>
      <c r="D11" s="109">
        <f t="shared" ref="D11:F11" si="1">SUM(D12:D15)</f>
        <v>0.38000000000000006</v>
      </c>
      <c r="E11" s="109">
        <f t="shared" si="1"/>
        <v>0</v>
      </c>
      <c r="F11" s="109">
        <f t="shared" si="1"/>
        <v>0.38000000000000006</v>
      </c>
      <c r="G11" s="72"/>
      <c r="H11" s="90"/>
      <c r="I11" s="30"/>
      <c r="J11" s="45"/>
    </row>
    <row r="12" spans="1:10" s="56" customFormat="1" ht="34.5" customHeight="1">
      <c r="A12" s="17">
        <v>1</v>
      </c>
      <c r="B12" s="18" t="s">
        <v>63</v>
      </c>
      <c r="C12" s="19" t="s">
        <v>51</v>
      </c>
      <c r="D12" s="102">
        <v>0.08</v>
      </c>
      <c r="E12" s="99">
        <v>0</v>
      </c>
      <c r="F12" s="99">
        <v>0.08</v>
      </c>
      <c r="G12" s="21" t="s">
        <v>67</v>
      </c>
      <c r="H12" s="89" t="s">
        <v>68</v>
      </c>
      <c r="I12" s="44"/>
      <c r="J12" s="55"/>
    </row>
    <row r="13" spans="1:10" s="3" customFormat="1" ht="34.5" customHeight="1">
      <c r="A13" s="17">
        <f>A12+1</f>
        <v>2</v>
      </c>
      <c r="B13" s="101" t="s">
        <v>64</v>
      </c>
      <c r="C13" s="19" t="s">
        <v>51</v>
      </c>
      <c r="D13" s="102">
        <v>7.0000000000000007E-2</v>
      </c>
      <c r="E13" s="99">
        <v>0</v>
      </c>
      <c r="F13" s="99">
        <v>7.0000000000000007E-2</v>
      </c>
      <c r="G13" s="21" t="s">
        <v>67</v>
      </c>
      <c r="H13" s="89" t="s">
        <v>62</v>
      </c>
      <c r="I13" s="15"/>
      <c r="J13" s="16"/>
    </row>
    <row r="14" spans="1:10" s="3" customFormat="1" ht="34.5" customHeight="1">
      <c r="A14" s="17">
        <f t="shared" ref="A14:A15" si="2">A13+1</f>
        <v>3</v>
      </c>
      <c r="B14" s="101" t="s">
        <v>65</v>
      </c>
      <c r="C14" s="19" t="s">
        <v>51</v>
      </c>
      <c r="D14" s="102">
        <v>0.16</v>
      </c>
      <c r="E14" s="99">
        <v>0</v>
      </c>
      <c r="F14" s="99">
        <v>0.16</v>
      </c>
      <c r="G14" s="21" t="s">
        <v>69</v>
      </c>
      <c r="H14" s="89" t="s">
        <v>70</v>
      </c>
      <c r="I14" s="15"/>
      <c r="J14" s="16"/>
    </row>
    <row r="15" spans="1:10" ht="34.5" customHeight="1">
      <c r="A15" s="17">
        <f t="shared" si="2"/>
        <v>4</v>
      </c>
      <c r="B15" s="58" t="s">
        <v>66</v>
      </c>
      <c r="C15" s="50" t="s">
        <v>51</v>
      </c>
      <c r="D15" s="102">
        <v>7.0000000000000007E-2</v>
      </c>
      <c r="E15" s="99">
        <v>0</v>
      </c>
      <c r="F15" s="99">
        <v>7.0000000000000007E-2</v>
      </c>
      <c r="G15" s="25" t="s">
        <v>71</v>
      </c>
      <c r="H15" s="89" t="s">
        <v>85</v>
      </c>
      <c r="I15" s="26"/>
      <c r="J15" s="48"/>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59055118110236227" bottom="0.39370078740157483" header="0.31496062992125984" footer="0.31496062992125984"/>
  <pageSetup paperSize="9" scale="77" fitToHeight="6" orientation="landscape" blackAndWhite="1"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PL_01</vt:lpstr>
      <vt:lpstr>PL_02</vt:lpstr>
      <vt:lpstr>PL_03</vt:lpstr>
      <vt:lpstr>Pl_04</vt:lpstr>
      <vt:lpstr>Pl_04a</vt:lpstr>
      <vt:lpstr>PL_01!Print_Area</vt:lpstr>
      <vt:lpstr>PL_02!Print_Area</vt:lpstr>
      <vt:lpstr>PL_03!Print_Area</vt:lpstr>
      <vt:lpstr>Pl_04a!Print_Area</vt:lpstr>
      <vt:lpstr>PL_01!Print_Titles</vt:lpstr>
      <vt:lpstr>PL_02!Print_Titles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2024-12-31T07:32:21Z</cp:lastPrinted>
  <dcterms:created xsi:type="dcterms:W3CDTF">2024-12-26T03:22:08Z</dcterms:created>
  <dcterms:modified xsi:type="dcterms:W3CDTF">2025-01-08T06:36:32Z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07a93b19b5504e19ad64ec7dff0a4454.psdsxs" Id="Re28a16cfec5c4567" /></Relationships>
</file>