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e3c35acfbaab4031" /></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16" windowHeight="11016"/>
  </bookViews>
  <sheets>
    <sheet name="Sheet1" sheetId="1" r:id="rId1"/>
  </sheets>
  <definedNames>
    <definedName name="_xlnm.Print_Titles" localSheetId="0">Sheet1!$7:$9</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4" i="1" l="1"/>
  <c r="T13" i="1"/>
  <c r="T15" i="1" l="1"/>
  <c r="T12" i="1"/>
  <c r="Y16" i="1" l="1"/>
  <c r="T11" i="1" l="1"/>
</calcChain>
</file>

<file path=xl/sharedStrings.xml><?xml version="1.0" encoding="utf-8"?>
<sst xmlns="http://schemas.openxmlformats.org/spreadsheetml/2006/main" count="87" uniqueCount="70">
  <si>
    <t>TT</t>
  </si>
  <si>
    <t>Họ và tên</t>
  </si>
  <si>
    <t>Nam</t>
  </si>
  <si>
    <t>Hệ số lương</t>
  </si>
  <si>
    <t>PC thâm niên nghề (nếu có)</t>
  </si>
  <si>
    <t>PC thâm niên vượt khung (nếu có)</t>
  </si>
  <si>
    <t xml:space="preserve">Hệ số và Mức phụ cấp hiện hưởng của tháng liền kề trước khi nghỉ việc </t>
  </si>
  <si>
    <t>BHXH
(năm)</t>
  </si>
  <si>
    <t>BHXH
(tháng)</t>
  </si>
  <si>
    <t>Thời điểm nghỉ việc</t>
  </si>
  <si>
    <t>Chức vụ, chức danh chuyên môn đang đảm nhiệm</t>
  </si>
  <si>
    <t>PC ưu đãi theo nghề (nếu có)</t>
  </si>
  <si>
    <t>PC trách nhiệm theo nghề (nếu có)</t>
  </si>
  <si>
    <t>PC công tác đảng, đoàn thể chính trị - xã hội (nếu có)</t>
  </si>
  <si>
    <t>Nữ
(X)</t>
  </si>
  <si>
    <t>Trình độ 
đào tạo</t>
  </si>
  <si>
    <t>Được hưởng 
chính sách</t>
  </si>
  <si>
    <t>ĐVT: đồng</t>
  </si>
  <si>
    <t>Tuổi khi 
giải quyết 
chính sách</t>
  </si>
  <si>
    <t>Nghỉ hưu 
trước tuổi</t>
  </si>
  <si>
    <t>Ngày tháng 
năm sinh</t>
  </si>
  <si>
    <t>Tổng kinh phí 
để thực hiện 
chế độ
(Dự toán)</t>
  </si>
  <si>
    <t>Thời gian công tác đóng BHXH 
theo sổ BHXH</t>
  </si>
  <si>
    <t>Thời điểm 
công tác 
có đóng 
BHXH</t>
  </si>
  <si>
    <t>Tổng 
số 
tháng</t>
  </si>
  <si>
    <t>Nghỉ 
thôi 
việc</t>
  </si>
  <si>
    <t>PC chức
 vụ (nếu
 có)</t>
  </si>
  <si>
    <t>Lý do thực hiện 
chính sách</t>
  </si>
  <si>
    <t>PC 
công
 vụ 
(nếu 
có)</t>
  </si>
  <si>
    <t>Đại học</t>
  </si>
  <si>
    <t>01/4/2025</t>
  </si>
  <si>
    <t xml:space="preserve"> </t>
  </si>
  <si>
    <t>Hệ số chênh lệch bảo lưu</t>
  </si>
  <si>
    <t>KHỐI HÀNH CHÍNH: 05</t>
  </si>
  <si>
    <t>Lâm Văn Chánh</t>
  </si>
  <si>
    <t>02/6/1968</t>
  </si>
  <si>
    <t>01/01/1990</t>
  </si>
  <si>
    <t>56 tuổi 
9 tháng</t>
  </si>
  <si>
    <t>Tiền lương 
hiện hưởng 
của tháng 
liền kề trước 
khi nghỉ việc 
(1000 đồng)</t>
  </si>
  <si>
    <t>Lê Văn Chiến</t>
  </si>
  <si>
    <t>20/5/1967</t>
  </si>
  <si>
    <t>01/10/1988</t>
  </si>
  <si>
    <t>57 tuổi 
10 tháng</t>
  </si>
  <si>
    <t>Lê Minh Hiếu</t>
  </si>
  <si>
    <t>10/01/1966</t>
  </si>
  <si>
    <t>Bác sĩ CKI</t>
  </si>
  <si>
    <t>01/8/1988</t>
  </si>
  <si>
    <t>59 tuổi 
02 tháng</t>
  </si>
  <si>
    <t>Nguyễn Văn Kiệt</t>
  </si>
  <si>
    <t>20/12/1965</t>
  </si>
  <si>
    <t>01/02/1992</t>
  </si>
  <si>
    <t>59 tuổi 
3 tháng</t>
  </si>
  <si>
    <t>Nguyễn Văn Thanh</t>
  </si>
  <si>
    <t>TỔNG CỘNG: 05</t>
  </si>
  <si>
    <t>25/12/1969</t>
  </si>
  <si>
    <t>01/01/2000</t>
  </si>
  <si>
    <t>55 tuổi 
3 tháng</t>
  </si>
  <si>
    <t>ỦY BAN NHÂN DÂN</t>
  </si>
  <si>
    <t xml:space="preserve">CỘNG HÒA XÃ HỘI CHỦ NGHĨA VIỆT NAM </t>
  </si>
  <si>
    <t>Độc lập - Tư do - Hạnh phúc</t>
  </si>
  <si>
    <t>Phó Chánh Văn phòng HĐND-UBND huyện</t>
  </si>
  <si>
    <t>DANH SÁCH VÀ KINH PHÍ THỰC HIỆN CHÍNH SÁCH, CHẾ ĐỘ THEO NGHỊ ĐỊNH SỐ 178/2024/NĐ-CP 
NGÀY 31/12/2024 CỦA CHÍNH PHỦ (ĐƯỢC SỬA ĐỔI, BỔ SUNG TẠI NGHỊ ĐỊNH SỐ 67/2025/NĐ-CP NGÀY 15/3/2025 CỦA CHÍNH PHỦ) 
NĂM 2025 CỦA ỦY BAN NHÂN DÂN HUYỆN TAM BÌNH</t>
  </si>
  <si>
    <t>TỈNH VĨNH LONG</t>
  </si>
  <si>
    <t>Phó Trưởng phòng Nông nghiệp và Môi trường</t>
  </si>
  <si>
    <t>Theo điểm a, khoản 1 và điểm b, khoản 2, Điều 7, Nghị định số 178/2024/NĐ-CP (được sửa đổi, bổ sung tại Nghị định số 67/2025/NĐ-CP)</t>
  </si>
  <si>
    <t>Sắp xếp tổ chức bộ máy, thực hiện hợp nhất Phòng Nông nghiệp và PTNT và Phòng Tài nguyên và Môi trường thành Phòng Nông nghiệp và Môi trường. Cá nhân xin tự nguyện được nghỉ hưu trước tuổi hưởng chính sách đối với người nghỉ hưu trước tuổi theo Nghị định số 178/2024/NĐ-CP (được sửa đổi, bổ sung tại Nghị định số 67/2025/NĐ-CP)</t>
  </si>
  <si>
    <t>Giải thể Phòng Y tế sáp nhập vào Văn phòng HĐND và UBND. Cá nhân xin tự nguyện được nghỉ hưu trước tuổi hưởng chính sách đối với người nghỉ hưu trước tuổi theo Nghị định số 178/2024/NĐ-CP (được sửa đổi, bổ sung tại Nghị định số 67/2025/NĐ-CP)</t>
  </si>
  <si>
    <t>Sắp xếp tổ chức bộ máy, thực hiện hợp nhất Phòng Nông nghiệp và PTNT và Phòng Tài nguyên và Môi trường thành Phòng Nông nghiệp và Môi trường. Cá nhân tự nguyện xin được nghỉ hưu trước tuổi hưởng chính sách đối với người nghỉ hưu trước tuổi theo Nghị định số 178/2024/NĐ-CP (được sửa đổi, bổ sung tại Nghị định số 67/2025/NĐ-CP)</t>
  </si>
  <si>
    <t>Theo điểm a, khoản 1 và điểm a, khoản 2, Điều 7, Nghị định số 178/2024/NĐ-CP (được sửa đổi, bổ sung tại Nghị định số 67/2025/NĐ-CP)</t>
  </si>
  <si>
    <t>(Kèm theo Quyết định số 512/QĐ-UBND ngày 28/3/2025 của Ủy ban nhân dân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</si>
</sst>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0.000"/>
    <numFmt numFmtId="166" formatCode="0.0"/>
    <numFmt numFmtId="167" formatCode="_-* #,##0\ _₫_-;\-* #,##0\ _₫_-;_-* &quot;-&quot;??\ _₫_-;_-@_-"/>
  </numFmts>
  <fonts count="16" x14ac:knownFonts="1">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0"/>
      <name val="Arial"/>
      <family val="2"/>
    </font>
    <font>
      <b/>
      <sz val="18"/>
      <name val="Times New Roman"/>
      <family val="1"/>
    </font>
    <font>
      <i/>
      <sz val="18"/>
      <name val="Times New Roman"/>
      <family val="1"/>
    </font>
    <font>
      <b/>
      <sz val="16"/>
      <color theme="1"/>
      <name val="Calibri"/>
      <family val="2"/>
      <scheme val="minor"/>
    </font>
    <font>
      <sz val="12"/>
      <color theme="1"/>
      <name val="Calibri"/>
      <family val="2"/>
      <scheme val="minor"/>
    </font>
    <font>
      <sz val="10"/>
      <color theme="1"/>
      <name val="Times New Roman"/>
      <family val="1"/>
    </font>
    <font>
      <sz val="10"/>
      <color theme="1"/>
      <name val="Calibri"/>
      <family val="2"/>
      <scheme val="minor"/>
    </font>
    <font>
      <b/>
      <sz val="14"/>
      <color theme="1"/>
      <name val="Times New Roman"/>
      <family val="1"/>
    </font>
    <font>
      <b/>
      <sz val="14"/>
      <name val="Times New Roman"/>
      <family val="1"/>
    </font>
    <font>
      <i/>
      <sz val="14"/>
      <name val="Times New Roman"/>
      <family val="1"/>
    </font>
    <font>
      <sz val="11"/>
      <color theme="1"/>
      <name val="Calibri"/>
      <family val="2"/>
      <scheme val="minor"/>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4" fillId="0" borderId="0"/>
    <xf numFmtId="164" fontId="14" fillId="0" borderId="0" applyFont="0" applyFill="0" applyBorder="0" applyAlignment="0" applyProtection="0"/>
  </cellStyleXfs>
  <cellXfs count="44">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left" vertical="center"/>
    </xf>
    <xf numFmtId="0" fontId="0" fillId="0" borderId="0" xfId="0" applyAlignment="1">
      <alignment horizontal="left" vertical="center"/>
    </xf>
    <xf numFmtId="0" fontId="0" fillId="0" borderId="0" xfId="0" applyAlignment="1">
      <alignment vertical="center"/>
    </xf>
    <xf numFmtId="166" fontId="1"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14" fontId="5" fillId="0" borderId="0" xfId="1" applyNumberFormat="1" applyFont="1" applyFill="1" applyAlignment="1">
      <alignment vertical="center" wrapText="1"/>
    </xf>
    <xf numFmtId="14" fontId="6" fillId="0" borderId="0" xfId="1" applyNumberFormat="1" applyFont="1" applyFill="1" applyAlignment="1">
      <alignmen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horizontal="center" vertical="center"/>
    </xf>
    <xf numFmtId="0" fontId="1" fillId="0" borderId="0" xfId="0" applyFont="1" applyAlignment="1">
      <alignment horizontal="center" vertical="top"/>
    </xf>
    <xf numFmtId="0" fontId="3" fillId="0" borderId="0" xfId="0" applyFont="1" applyBorder="1" applyAlignment="1">
      <alignment horizontal="right" vertical="center"/>
    </xf>
    <xf numFmtId="3" fontId="2" fillId="0" borderId="1" xfId="0" applyNumberFormat="1" applyFont="1" applyBorder="1" applyAlignment="1">
      <alignment horizontal="right" vertical="center"/>
    </xf>
    <xf numFmtId="0" fontId="11" fillId="0" borderId="0" xfId="0" applyFont="1" applyAlignment="1">
      <alignment vertical="center"/>
    </xf>
    <xf numFmtId="0" fontId="1" fillId="0" borderId="1" xfId="0" applyFont="1" applyBorder="1" applyAlignment="1">
      <alignment horizontal="center" vertical="center" wrapText="1"/>
    </xf>
    <xf numFmtId="0" fontId="1" fillId="0" borderId="1" xfId="0" quotePrefix="1" applyFont="1" applyBorder="1" applyAlignment="1">
      <alignment horizontal="center" vertical="center" wrapText="1"/>
    </xf>
    <xf numFmtId="9"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4" fontId="1" fillId="0" borderId="1" xfId="0" quotePrefix="1"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0" fontId="11" fillId="0" borderId="0" xfId="0" applyFont="1" applyAlignment="1">
      <alignment horizontal="center" vertical="center"/>
    </xf>
    <xf numFmtId="167" fontId="2" fillId="2" borderId="1" xfId="2" applyNumberFormat="1" applyFont="1" applyFill="1" applyBorder="1" applyAlignment="1">
      <alignment horizontal="center" vertical="center" wrapText="1"/>
    </xf>
    <xf numFmtId="0" fontId="15" fillId="0" borderId="0" xfId="0" applyFont="1"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14" fontId="12" fillId="0" borderId="0" xfId="1" applyNumberFormat="1" applyFont="1" applyFill="1" applyAlignment="1">
      <alignment horizontal="center" vertical="center" wrapText="1"/>
    </xf>
    <xf numFmtId="0" fontId="11" fillId="0" borderId="0" xfId="0" applyFont="1" applyAlignment="1">
      <alignment horizontal="center" vertical="center"/>
    </xf>
    <xf numFmtId="14" fontId="13" fillId="0" borderId="0" xfId="1" applyNumberFormat="1" applyFont="1" applyFill="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cellXfs>
  <cellStyles count="3">
    <cellStyle name="Comma" xfId="2" builtinId="3"/>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733979</xdr:colOff>
      <xdr:row>1</xdr:row>
      <xdr:rowOff>284350</xdr:rowOff>
    </xdr:from>
    <xdr:to>
      <xdr:col>2</xdr:col>
      <xdr:colOff>107851</xdr:colOff>
      <xdr:row>1</xdr:row>
      <xdr:rowOff>284350</xdr:rowOff>
    </xdr:to>
    <xdr:cxnSp macro="">
      <xdr:nvCxnSpPr>
        <xdr:cNvPr id="3" name="Straight Connector 2"/>
        <xdr:cNvCxnSpPr/>
      </xdr:nvCxnSpPr>
      <xdr:spPr>
        <a:xfrm>
          <a:off x="1055448" y="582006"/>
          <a:ext cx="68355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369086</xdr:colOff>
      <xdr:row>5</xdr:row>
      <xdr:rowOff>0</xdr:rowOff>
    </xdr:from>
    <xdr:to>
      <xdr:col>16</xdr:col>
      <xdr:colOff>413909</xdr:colOff>
      <xdr:row>5</xdr:row>
      <xdr:rowOff>0</xdr:rowOff>
    </xdr:to>
    <xdr:cxnSp macro="">
      <xdr:nvCxnSpPr>
        <xdr:cNvPr id="7" name="Straight Connector 6"/>
        <xdr:cNvCxnSpPr/>
      </xdr:nvCxnSpPr>
      <xdr:spPr>
        <a:xfrm>
          <a:off x="7822399" y="2035969"/>
          <a:ext cx="250941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571500</xdr:colOff>
      <xdr:row>1</xdr:row>
      <xdr:rowOff>296957</xdr:rowOff>
    </xdr:from>
    <xdr:to>
      <xdr:col>16</xdr:col>
      <xdr:colOff>77040</xdr:colOff>
      <xdr:row>1</xdr:row>
      <xdr:rowOff>296957</xdr:rowOff>
    </xdr:to>
    <xdr:cxnSp macro="">
      <xdr:nvCxnSpPr>
        <xdr:cNvPr id="9" name="Straight Connector 8"/>
        <xdr:cNvCxnSpPr/>
      </xdr:nvCxnSpPr>
      <xdr:spPr>
        <a:xfrm>
          <a:off x="8024813" y="594613"/>
          <a:ext cx="19701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tabSelected="1" topLeftCell="A4" zoomScale="80" zoomScaleNormal="80" workbookViewId="0">
      <selection activeCell="B5" sqref="B5:Z5"/>
    </sheetView>
  </sheetViews>
  <sheetFormatPr defaultColWidth="9.109375" defaultRowHeight="14.4" x14ac:dyDescent="0.3"/>
  <cols>
    <col min="1" max="1" width="4.88671875" style="6" customWidth="1"/>
    <col min="2" max="2" width="19.6640625" style="5" customWidth="1"/>
    <col min="3" max="3" width="11.88671875" style="6" bestFit="1" customWidth="1"/>
    <col min="4" max="4" width="6.6640625" style="6" customWidth="1"/>
    <col min="5" max="5" width="8.5546875" style="6" bestFit="1" customWidth="1"/>
    <col min="6" max="6" width="12.88671875" style="6" customWidth="1"/>
    <col min="7" max="7" width="6.109375" style="6" bestFit="1" customWidth="1"/>
    <col min="8" max="9" width="8.44140625" style="6" bestFit="1" customWidth="1"/>
    <col min="10" max="10" width="8.44140625" style="6" customWidth="1"/>
    <col min="11" max="11" width="8.33203125" style="6" customWidth="1"/>
    <col min="12" max="12" width="7.88671875" style="6" customWidth="1"/>
    <col min="13" max="13" width="8.88671875" style="6" customWidth="1"/>
    <col min="14" max="14" width="5.5546875" style="6" bestFit="1" customWidth="1"/>
    <col min="15" max="15" width="10" style="6" customWidth="1"/>
    <col min="16" max="16" width="12.5546875" style="6" bestFit="1" customWidth="1"/>
    <col min="17" max="17" width="11.88671875" style="6" customWidth="1"/>
    <col min="18" max="18" width="6.6640625" style="6" bestFit="1" customWidth="1"/>
    <col min="19" max="19" width="7.5546875" style="6" bestFit="1" customWidth="1"/>
    <col min="20" max="20" width="6.109375" style="6" bestFit="1" customWidth="1"/>
    <col min="21" max="21" width="10.5546875" style="6" bestFit="1" customWidth="1"/>
    <col min="22" max="22" width="10.6640625" style="6" bestFit="1" customWidth="1"/>
    <col min="23" max="23" width="19.109375" style="6" customWidth="1"/>
    <col min="24" max="24" width="5.33203125" style="6" bestFit="1" customWidth="1"/>
    <col min="25" max="25" width="18" style="6" bestFit="1" customWidth="1"/>
    <col min="26" max="26" width="34" style="6" customWidth="1"/>
    <col min="27" max="16384" width="9.109375" style="6"/>
  </cols>
  <sheetData>
    <row r="1" spans="1:34" ht="23.25" customHeight="1" x14ac:dyDescent="0.3">
      <c r="A1" s="34" t="s">
        <v>57</v>
      </c>
      <c r="B1" s="34"/>
      <c r="C1" s="34"/>
      <c r="D1" s="34"/>
      <c r="E1" s="20"/>
      <c r="F1" s="20"/>
      <c r="G1" s="20"/>
      <c r="H1" s="20"/>
      <c r="I1" s="20"/>
      <c r="J1" s="20"/>
      <c r="K1" s="20"/>
      <c r="L1" s="34" t="s">
        <v>58</v>
      </c>
      <c r="M1" s="34"/>
      <c r="N1" s="34"/>
      <c r="O1" s="34"/>
      <c r="P1" s="34"/>
      <c r="Q1" s="34"/>
      <c r="R1" s="34"/>
      <c r="S1" s="20"/>
      <c r="T1" s="20"/>
      <c r="U1" s="20"/>
      <c r="V1" s="20"/>
      <c r="W1" s="20"/>
      <c r="X1" s="20"/>
      <c r="Y1" s="20"/>
      <c r="Z1" s="20"/>
    </row>
    <row r="2" spans="1:34" ht="23.25" customHeight="1" x14ac:dyDescent="0.3">
      <c r="A2" s="34" t="s">
        <v>62</v>
      </c>
      <c r="B2" s="34"/>
      <c r="C2" s="34"/>
      <c r="D2" s="34"/>
      <c r="E2" s="20"/>
      <c r="F2" s="20"/>
      <c r="G2" s="20"/>
      <c r="H2" s="20"/>
      <c r="I2" s="20"/>
      <c r="J2" s="20"/>
      <c r="K2" s="20"/>
      <c r="L2" s="34" t="s">
        <v>59</v>
      </c>
      <c r="M2" s="34"/>
      <c r="N2" s="34"/>
      <c r="O2" s="34"/>
      <c r="P2" s="34"/>
      <c r="Q2" s="34"/>
      <c r="R2" s="34"/>
      <c r="S2" s="20"/>
      <c r="T2" s="20"/>
      <c r="U2" s="20"/>
      <c r="V2" s="20"/>
      <c r="W2" s="20"/>
      <c r="X2" s="20"/>
      <c r="Y2" s="20"/>
      <c r="Z2" s="20"/>
    </row>
    <row r="3" spans="1:34" ht="23.25" customHeight="1" x14ac:dyDescent="0.25">
      <c r="A3" s="28"/>
      <c r="B3" s="28"/>
      <c r="C3" s="28"/>
      <c r="D3" s="28"/>
      <c r="E3" s="28"/>
      <c r="F3" s="28"/>
      <c r="G3" s="20"/>
      <c r="H3" s="20"/>
      <c r="I3" s="20"/>
      <c r="J3" s="20"/>
      <c r="K3" s="20"/>
      <c r="L3" s="20"/>
      <c r="M3" s="20"/>
      <c r="N3" s="20"/>
      <c r="O3" s="20"/>
      <c r="P3" s="20"/>
      <c r="Q3" s="20"/>
      <c r="R3" s="20"/>
      <c r="S3" s="20"/>
      <c r="T3" s="20"/>
      <c r="U3" s="20"/>
      <c r="V3" s="20"/>
      <c r="W3" s="20"/>
      <c r="X3" s="20"/>
      <c r="Y3" s="20"/>
      <c r="Z3" s="20"/>
    </row>
    <row r="4" spans="1:34" ht="66.75" customHeight="1" x14ac:dyDescent="0.3">
      <c r="A4" s="33" t="s">
        <v>61</v>
      </c>
      <c r="B4" s="33"/>
      <c r="C4" s="33"/>
      <c r="D4" s="33"/>
      <c r="E4" s="33"/>
      <c r="F4" s="33"/>
      <c r="G4" s="33"/>
      <c r="H4" s="33"/>
      <c r="I4" s="33"/>
      <c r="J4" s="33"/>
      <c r="K4" s="33"/>
      <c r="L4" s="33"/>
      <c r="M4" s="33"/>
      <c r="N4" s="33"/>
      <c r="O4" s="33"/>
      <c r="P4" s="33"/>
      <c r="Q4" s="33"/>
      <c r="R4" s="33"/>
      <c r="S4" s="33"/>
      <c r="T4" s="33"/>
      <c r="U4" s="33"/>
      <c r="V4" s="33"/>
      <c r="W4" s="33"/>
      <c r="X4" s="33"/>
      <c r="Y4" s="33"/>
      <c r="Z4" s="33"/>
      <c r="AA4" s="9"/>
      <c r="AB4" s="9"/>
      <c r="AC4" s="9"/>
      <c r="AD4" s="9"/>
      <c r="AE4" s="9"/>
      <c r="AF4" s="9"/>
      <c r="AG4" s="9"/>
      <c r="AH4" s="9"/>
    </row>
    <row r="5" spans="1:34" ht="23.25" customHeight="1" x14ac:dyDescent="0.3">
      <c r="A5" s="30"/>
      <c r="B5" s="35" t="s">
        <v>69</v>
      </c>
      <c r="C5" s="35"/>
      <c r="D5" s="35"/>
      <c r="E5" s="35"/>
      <c r="F5" s="35"/>
      <c r="G5" s="35"/>
      <c r="H5" s="35"/>
      <c r="I5" s="35"/>
      <c r="J5" s="35"/>
      <c r="K5" s="35"/>
      <c r="L5" s="35"/>
      <c r="M5" s="35"/>
      <c r="N5" s="35"/>
      <c r="O5" s="35"/>
      <c r="P5" s="35"/>
      <c r="Q5" s="35"/>
      <c r="R5" s="35"/>
      <c r="S5" s="35"/>
      <c r="T5" s="35"/>
      <c r="U5" s="35"/>
      <c r="V5" s="35"/>
      <c r="W5" s="35"/>
      <c r="X5" s="35"/>
      <c r="Y5" s="35"/>
      <c r="Z5" s="35"/>
      <c r="AA5" s="10"/>
      <c r="AB5" s="10"/>
      <c r="AC5" s="10"/>
      <c r="AD5" s="10"/>
      <c r="AE5" s="10"/>
      <c r="AF5" s="10"/>
      <c r="AG5" s="10"/>
      <c r="AH5" s="10"/>
    </row>
    <row r="6" spans="1:34" ht="15.6" x14ac:dyDescent="0.3">
      <c r="A6" s="11"/>
      <c r="B6" s="12"/>
      <c r="C6" s="11"/>
      <c r="D6" s="11"/>
      <c r="E6" s="11"/>
      <c r="F6" s="11"/>
      <c r="G6" s="11"/>
      <c r="H6" s="11"/>
      <c r="I6" s="11"/>
      <c r="J6" s="11"/>
      <c r="K6" s="11"/>
      <c r="L6" s="11"/>
      <c r="M6" s="11"/>
      <c r="N6" s="11"/>
      <c r="O6" s="11"/>
      <c r="P6" s="11"/>
      <c r="Q6" s="11"/>
      <c r="R6" s="11"/>
      <c r="S6" s="11"/>
      <c r="T6" s="11"/>
      <c r="U6" s="11"/>
      <c r="V6" s="11"/>
      <c r="W6" s="11"/>
      <c r="X6" s="11"/>
      <c r="Y6" s="11" t="s">
        <v>31</v>
      </c>
      <c r="Z6" s="18" t="s">
        <v>17</v>
      </c>
    </row>
    <row r="7" spans="1:34" s="15" customFormat="1" ht="30.75" customHeight="1" x14ac:dyDescent="0.3">
      <c r="A7" s="38" t="s">
        <v>0</v>
      </c>
      <c r="B7" s="38" t="s">
        <v>1</v>
      </c>
      <c r="C7" s="42" t="s">
        <v>20</v>
      </c>
      <c r="D7" s="42"/>
      <c r="E7" s="36" t="s">
        <v>15</v>
      </c>
      <c r="F7" s="36" t="s">
        <v>10</v>
      </c>
      <c r="G7" s="40" t="s">
        <v>6</v>
      </c>
      <c r="H7" s="43"/>
      <c r="I7" s="43"/>
      <c r="J7" s="43"/>
      <c r="K7" s="43"/>
      <c r="L7" s="43"/>
      <c r="M7" s="43"/>
      <c r="N7" s="43"/>
      <c r="O7" s="41"/>
      <c r="P7" s="36" t="s">
        <v>38</v>
      </c>
      <c r="Q7" s="42" t="s">
        <v>22</v>
      </c>
      <c r="R7" s="42"/>
      <c r="S7" s="42"/>
      <c r="T7" s="42"/>
      <c r="U7" s="36" t="s">
        <v>18</v>
      </c>
      <c r="V7" s="36" t="s">
        <v>9</v>
      </c>
      <c r="W7" s="40" t="s">
        <v>16</v>
      </c>
      <c r="X7" s="41"/>
      <c r="Y7" s="36" t="s">
        <v>21</v>
      </c>
      <c r="Z7" s="36" t="s">
        <v>27</v>
      </c>
    </row>
    <row r="8" spans="1:34" s="15" customFormat="1" ht="92.25" customHeight="1" x14ac:dyDescent="0.3">
      <c r="A8" s="39"/>
      <c r="B8" s="39"/>
      <c r="C8" s="1" t="s">
        <v>2</v>
      </c>
      <c r="D8" s="31" t="s">
        <v>14</v>
      </c>
      <c r="E8" s="37"/>
      <c r="F8" s="37"/>
      <c r="G8" s="31" t="s">
        <v>3</v>
      </c>
      <c r="H8" s="31" t="s">
        <v>32</v>
      </c>
      <c r="I8" s="31" t="s">
        <v>26</v>
      </c>
      <c r="J8" s="31" t="s">
        <v>5</v>
      </c>
      <c r="K8" s="31" t="s">
        <v>4</v>
      </c>
      <c r="L8" s="31" t="s">
        <v>11</v>
      </c>
      <c r="M8" s="31" t="s">
        <v>12</v>
      </c>
      <c r="N8" s="31" t="s">
        <v>28</v>
      </c>
      <c r="O8" s="31" t="s">
        <v>13</v>
      </c>
      <c r="P8" s="37"/>
      <c r="Q8" s="31" t="s">
        <v>23</v>
      </c>
      <c r="R8" s="31" t="s">
        <v>7</v>
      </c>
      <c r="S8" s="31" t="s">
        <v>8</v>
      </c>
      <c r="T8" s="31" t="s">
        <v>24</v>
      </c>
      <c r="U8" s="37"/>
      <c r="V8" s="37"/>
      <c r="W8" s="31" t="s">
        <v>19</v>
      </c>
      <c r="X8" s="31" t="s">
        <v>25</v>
      </c>
      <c r="Y8" s="37"/>
      <c r="Z8" s="37"/>
    </row>
    <row r="9" spans="1:34" s="16" customFormat="1" ht="20.100000000000001" customHeight="1" x14ac:dyDescent="0.25">
      <c r="A9" s="32">
        <v>1</v>
      </c>
      <c r="B9" s="32">
        <v>2</v>
      </c>
      <c r="C9" s="32">
        <v>3</v>
      </c>
      <c r="D9" s="32">
        <v>4</v>
      </c>
      <c r="E9" s="32">
        <v>5</v>
      </c>
      <c r="F9" s="32">
        <v>6</v>
      </c>
      <c r="G9" s="32">
        <v>7</v>
      </c>
      <c r="H9" s="32">
        <v>8</v>
      </c>
      <c r="I9" s="32">
        <v>9</v>
      </c>
      <c r="J9" s="32">
        <v>10</v>
      </c>
      <c r="K9" s="32">
        <v>11</v>
      </c>
      <c r="L9" s="32">
        <v>12</v>
      </c>
      <c r="M9" s="32">
        <v>13</v>
      </c>
      <c r="N9" s="32">
        <v>14</v>
      </c>
      <c r="O9" s="32">
        <v>15</v>
      </c>
      <c r="P9" s="32">
        <v>16</v>
      </c>
      <c r="Q9" s="32">
        <v>17</v>
      </c>
      <c r="R9" s="32">
        <v>18</v>
      </c>
      <c r="S9" s="32">
        <v>19</v>
      </c>
      <c r="T9" s="32">
        <v>20</v>
      </c>
      <c r="U9" s="32">
        <v>21</v>
      </c>
      <c r="V9" s="32">
        <v>22</v>
      </c>
      <c r="W9" s="32">
        <v>23</v>
      </c>
      <c r="X9" s="32">
        <v>24</v>
      </c>
      <c r="Y9" s="32">
        <v>25</v>
      </c>
      <c r="Z9" s="32">
        <v>26</v>
      </c>
    </row>
    <row r="10" spans="1:34" s="13" customFormat="1" ht="24.9" customHeight="1" x14ac:dyDescent="0.3">
      <c r="A10" s="1"/>
      <c r="B10" s="4" t="s">
        <v>33</v>
      </c>
      <c r="C10" s="1"/>
      <c r="D10" s="1"/>
      <c r="E10" s="1"/>
      <c r="F10" s="1"/>
      <c r="G10" s="1"/>
      <c r="H10" s="1"/>
      <c r="I10" s="1"/>
      <c r="J10" s="1"/>
      <c r="K10" s="1"/>
      <c r="L10" s="1"/>
      <c r="M10" s="1"/>
      <c r="N10" s="1"/>
      <c r="O10" s="1"/>
      <c r="P10" s="1"/>
      <c r="Q10" s="1"/>
      <c r="R10" s="1"/>
      <c r="S10" s="1"/>
      <c r="T10" s="1"/>
      <c r="U10" s="1"/>
      <c r="V10" s="1"/>
      <c r="W10" s="1"/>
      <c r="X10" s="1"/>
      <c r="Y10" s="1"/>
      <c r="Z10" s="1"/>
    </row>
    <row r="11" spans="1:34" s="17" customFormat="1" ht="213" customHeight="1" x14ac:dyDescent="0.3">
      <c r="A11" s="21">
        <v>1</v>
      </c>
      <c r="B11" s="21" t="s">
        <v>34</v>
      </c>
      <c r="C11" s="22" t="s">
        <v>35</v>
      </c>
      <c r="D11" s="21"/>
      <c r="E11" s="21" t="s">
        <v>29</v>
      </c>
      <c r="F11" s="21" t="s">
        <v>63</v>
      </c>
      <c r="G11" s="21">
        <v>4.9800000000000004</v>
      </c>
      <c r="H11" s="21"/>
      <c r="I11" s="21">
        <v>0.3</v>
      </c>
      <c r="J11" s="23">
        <v>0.09</v>
      </c>
      <c r="K11" s="23"/>
      <c r="L11" s="23"/>
      <c r="M11" s="23"/>
      <c r="N11" s="23">
        <v>0.25</v>
      </c>
      <c r="O11" s="23"/>
      <c r="P11" s="24">
        <v>16754.985000000001</v>
      </c>
      <c r="Q11" s="25" t="s">
        <v>36</v>
      </c>
      <c r="R11" s="21">
        <v>35</v>
      </c>
      <c r="S11" s="21">
        <v>3</v>
      </c>
      <c r="T11" s="21">
        <f>(R11*12)+S11</f>
        <v>423</v>
      </c>
      <c r="U11" s="21" t="s">
        <v>37</v>
      </c>
      <c r="V11" s="25" t="s">
        <v>30</v>
      </c>
      <c r="W11" s="27" t="s">
        <v>64</v>
      </c>
      <c r="X11" s="27"/>
      <c r="Y11" s="29">
        <v>1487004919</v>
      </c>
      <c r="Z11" s="8" t="s">
        <v>65</v>
      </c>
    </row>
    <row r="12" spans="1:34" s="17" customFormat="1" ht="217.5" customHeight="1" x14ac:dyDescent="0.3">
      <c r="A12" s="21">
        <v>2</v>
      </c>
      <c r="B12" s="21" t="s">
        <v>39</v>
      </c>
      <c r="C12" s="22" t="s">
        <v>40</v>
      </c>
      <c r="D12" s="21"/>
      <c r="E12" s="21" t="s">
        <v>29</v>
      </c>
      <c r="F12" s="21" t="s">
        <v>63</v>
      </c>
      <c r="G12" s="21">
        <v>4.9800000000000004</v>
      </c>
      <c r="H12" s="21"/>
      <c r="I12" s="21">
        <v>0.2</v>
      </c>
      <c r="J12" s="23">
        <v>7.0000000000000007E-2</v>
      </c>
      <c r="K12" s="23"/>
      <c r="L12" s="23"/>
      <c r="M12" s="23"/>
      <c r="N12" s="23">
        <v>0.25</v>
      </c>
      <c r="O12" s="23"/>
      <c r="P12" s="24">
        <v>16171.155000000001</v>
      </c>
      <c r="Q12" s="25" t="s">
        <v>41</v>
      </c>
      <c r="R12" s="21">
        <v>36</v>
      </c>
      <c r="S12" s="21">
        <v>6</v>
      </c>
      <c r="T12" s="21">
        <f>(R12*12)+S12</f>
        <v>438</v>
      </c>
      <c r="U12" s="21" t="s">
        <v>42</v>
      </c>
      <c r="V12" s="25" t="s">
        <v>30</v>
      </c>
      <c r="W12" s="27" t="s">
        <v>68</v>
      </c>
      <c r="X12" s="27"/>
      <c r="Y12" s="26">
        <v>1386676541</v>
      </c>
      <c r="Z12" s="8" t="s">
        <v>65</v>
      </c>
    </row>
    <row r="13" spans="1:34" s="17" customFormat="1" ht="124.8" x14ac:dyDescent="0.3">
      <c r="A13" s="21">
        <v>3</v>
      </c>
      <c r="B13" s="21" t="s">
        <v>43</v>
      </c>
      <c r="C13" s="22" t="s">
        <v>44</v>
      </c>
      <c r="D13" s="21"/>
      <c r="E13" s="21" t="s">
        <v>45</v>
      </c>
      <c r="F13" s="21" t="s">
        <v>60</v>
      </c>
      <c r="G13" s="21">
        <v>4.9800000000000004</v>
      </c>
      <c r="H13" s="21"/>
      <c r="I13" s="21">
        <v>0.2</v>
      </c>
      <c r="J13" s="23">
        <v>0.06</v>
      </c>
      <c r="K13" s="23"/>
      <c r="L13" s="23"/>
      <c r="M13" s="23"/>
      <c r="N13" s="23">
        <v>0.25</v>
      </c>
      <c r="O13" s="23"/>
      <c r="P13" s="24">
        <v>16025.49</v>
      </c>
      <c r="Q13" s="25" t="s">
        <v>46</v>
      </c>
      <c r="R13" s="21">
        <v>36</v>
      </c>
      <c r="S13" s="21">
        <v>8</v>
      </c>
      <c r="T13" s="21">
        <f>(R13*12)+S13</f>
        <v>440</v>
      </c>
      <c r="U13" s="21" t="s">
        <v>47</v>
      </c>
      <c r="V13" s="25" t="s">
        <v>30</v>
      </c>
      <c r="W13" s="27" t="s">
        <v>68</v>
      </c>
      <c r="X13" s="27"/>
      <c r="Y13" s="26">
        <v>953516655</v>
      </c>
      <c r="Z13" s="8" t="s">
        <v>66</v>
      </c>
    </row>
    <row r="14" spans="1:34" s="17" customFormat="1" ht="139.5" customHeight="1" x14ac:dyDescent="0.3">
      <c r="A14" s="21">
        <v>4</v>
      </c>
      <c r="B14" s="21" t="s">
        <v>48</v>
      </c>
      <c r="C14" s="22" t="s">
        <v>49</v>
      </c>
      <c r="D14" s="21"/>
      <c r="E14" s="21" t="s">
        <v>45</v>
      </c>
      <c r="F14" s="21" t="s">
        <v>60</v>
      </c>
      <c r="G14" s="21">
        <v>4.9800000000000004</v>
      </c>
      <c r="H14" s="21"/>
      <c r="I14" s="21">
        <v>0.3</v>
      </c>
      <c r="J14" s="23">
        <v>0.08</v>
      </c>
      <c r="K14" s="23"/>
      <c r="L14" s="23"/>
      <c r="M14" s="23"/>
      <c r="N14" s="23">
        <v>0.25</v>
      </c>
      <c r="O14" s="23"/>
      <c r="P14" s="24">
        <v>16609.32</v>
      </c>
      <c r="Q14" s="25" t="s">
        <v>50</v>
      </c>
      <c r="R14" s="21">
        <v>33</v>
      </c>
      <c r="S14" s="21">
        <v>2</v>
      </c>
      <c r="T14" s="21">
        <f>(R14*12)+S14</f>
        <v>398</v>
      </c>
      <c r="U14" s="21" t="s">
        <v>51</v>
      </c>
      <c r="V14" s="25" t="s">
        <v>30</v>
      </c>
      <c r="W14" s="27" t="s">
        <v>68</v>
      </c>
      <c r="X14" s="27"/>
      <c r="Y14" s="26">
        <v>901055610</v>
      </c>
      <c r="Z14" s="8" t="s">
        <v>66</v>
      </c>
    </row>
    <row r="15" spans="1:34" s="17" customFormat="1" ht="212.25" customHeight="1" x14ac:dyDescent="0.3">
      <c r="A15" s="21">
        <v>5</v>
      </c>
      <c r="B15" s="21" t="s">
        <v>52</v>
      </c>
      <c r="C15" s="22" t="s">
        <v>54</v>
      </c>
      <c r="D15" s="21"/>
      <c r="E15" s="21" t="s">
        <v>29</v>
      </c>
      <c r="F15" s="21" t="s">
        <v>63</v>
      </c>
      <c r="G15" s="21">
        <v>3.66</v>
      </c>
      <c r="H15" s="21"/>
      <c r="I15" s="21">
        <v>0.2</v>
      </c>
      <c r="J15" s="23"/>
      <c r="K15" s="23"/>
      <c r="L15" s="23"/>
      <c r="M15" s="23"/>
      <c r="N15" s="23">
        <v>0.25</v>
      </c>
      <c r="O15" s="23"/>
      <c r="P15" s="24">
        <v>11290.5</v>
      </c>
      <c r="Q15" s="25" t="s">
        <v>55</v>
      </c>
      <c r="R15" s="21">
        <v>25</v>
      </c>
      <c r="S15" s="21">
        <v>3</v>
      </c>
      <c r="T15" s="21">
        <f>(R15*12)+S15</f>
        <v>303</v>
      </c>
      <c r="U15" s="21" t="s">
        <v>56</v>
      </c>
      <c r="V15" s="25" t="s">
        <v>30</v>
      </c>
      <c r="W15" s="27" t="s">
        <v>64</v>
      </c>
      <c r="X15" s="27"/>
      <c r="Y15" s="26">
        <v>1013322375</v>
      </c>
      <c r="Z15" s="8" t="s">
        <v>67</v>
      </c>
    </row>
    <row r="16" spans="1:34" s="14" customFormat="1" ht="24.9" customHeight="1" x14ac:dyDescent="0.3">
      <c r="A16" s="2"/>
      <c r="B16" s="4" t="s">
        <v>53</v>
      </c>
      <c r="C16" s="1"/>
      <c r="D16" s="2"/>
      <c r="E16" s="2"/>
      <c r="F16" s="2"/>
      <c r="G16" s="2"/>
      <c r="H16" s="2"/>
      <c r="I16" s="2"/>
      <c r="J16" s="2"/>
      <c r="K16" s="2"/>
      <c r="L16" s="2"/>
      <c r="M16" s="2"/>
      <c r="N16" s="2"/>
      <c r="O16" s="2"/>
      <c r="P16" s="7"/>
      <c r="Q16" s="2"/>
      <c r="R16" s="2"/>
      <c r="S16" s="2"/>
      <c r="T16" s="2"/>
      <c r="U16" s="2"/>
      <c r="V16" s="2"/>
      <c r="W16" s="19"/>
      <c r="X16" s="19"/>
      <c r="Y16" s="19">
        <f>Y15+Y14+Y13+Y12+Y11</f>
        <v>5741576100</v>
      </c>
      <c r="Z16" s="2"/>
    </row>
    <row r="17" spans="2:24" s="3" customFormat="1" x14ac:dyDescent="0.3">
      <c r="B17" s="5"/>
    </row>
    <row r="19" spans="2:24" x14ac:dyDescent="0.3">
      <c r="X19" s="6" t="s">
        <v>31</v>
      </c>
    </row>
    <row r="21" spans="2:24" x14ac:dyDescent="0.3">
      <c r="U21" s="6" t="s">
        <v>31</v>
      </c>
    </row>
  </sheetData>
  <mergeCells count="19">
    <mergeCell ref="A7:A8"/>
    <mergeCell ref="B7:B8"/>
    <mergeCell ref="E7:E8"/>
    <mergeCell ref="F7:F8"/>
    <mergeCell ref="W7:X7"/>
    <mergeCell ref="C7:D7"/>
    <mergeCell ref="G7:O7"/>
    <mergeCell ref="P7:P8"/>
    <mergeCell ref="Q7:T7"/>
    <mergeCell ref="B5:Z5"/>
    <mergeCell ref="U7:U8"/>
    <mergeCell ref="V7:V8"/>
    <mergeCell ref="Y7:Y8"/>
    <mergeCell ref="Z7:Z8"/>
    <mergeCell ref="A4:Z4"/>
    <mergeCell ref="L1:R1"/>
    <mergeCell ref="L2:R2"/>
    <mergeCell ref="A1:D1"/>
    <mergeCell ref="A2:D2"/>
  </mergeCells>
  <pageMargins left="0.25" right="0.25" top="0.25" bottom="0.25" header="0.25" footer="0.25"/>
  <pageSetup paperSize="9"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2025-03-31T01:36:15Z</cp:lastPrinted>
  <dcterms:created xsi:type="dcterms:W3CDTF">2025-01-10T07:39:37Z</dcterms:created>
  <dcterms:modified xsi:type="dcterms:W3CDTF">2025-04-02T03:07:33Z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aaa2a5a9a1c044809f137bc3cd352244.psdsxs" Id="Ra860f89fe14d4eed" /></Relationships>
</file>