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3059adf0dffc443b" /></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16" windowHeight="11016"/>
  </bookViews>
  <sheets>
    <sheet name="Sheet1" sheetId="1" r:id="rId1"/>
  </sheets>
  <definedNames>
    <definedName name="_xlnm.Print_Titles" localSheetId="0">Sheet1!$6:$8</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 i="1" l="1"/>
  <c r="X14" i="1" l="1"/>
  <c r="S11" i="1" l="1"/>
</calcChain>
</file>

<file path=xl/sharedStrings.xml><?xml version="1.0" encoding="utf-8"?>
<sst xmlns="http://schemas.openxmlformats.org/spreadsheetml/2006/main" count="60" uniqueCount="58">
  <si>
    <t>TT</t>
  </si>
  <si>
    <t>Họ và tên</t>
  </si>
  <si>
    <t>Nam</t>
  </si>
  <si>
    <t>Hệ số lương</t>
  </si>
  <si>
    <t>I</t>
  </si>
  <si>
    <t>PC thâm niên nghề (nếu có)</t>
  </si>
  <si>
    <t>PC thâm niên vượt khung (nếu có)</t>
  </si>
  <si>
    <t xml:space="preserve">Hệ số và Mức phụ cấp hiện hưởng của tháng liền kề trước khi nghỉ việc </t>
  </si>
  <si>
    <t>Tiền lương hiện hưởng của tháng liền kề trước khi nghỉ việc 
(1000 đồng)</t>
  </si>
  <si>
    <t>BHXH
(năm)</t>
  </si>
  <si>
    <t>BHXH
(tháng)</t>
  </si>
  <si>
    <t>Thời điểm nghỉ việc</t>
  </si>
  <si>
    <t>Chức vụ, chức danh chuyên môn đang đảm nhiệm</t>
  </si>
  <si>
    <t>PC ưu đãi theo nghề (nếu có)</t>
  </si>
  <si>
    <t>PC trách nhiệm theo nghề (nếu có)</t>
  </si>
  <si>
    <t>PC công tác đảng, đoàn thể chính trị - xã hội (nếu có)</t>
  </si>
  <si>
    <t>II</t>
  </si>
  <si>
    <t>01/03/2025</t>
  </si>
  <si>
    <t>A</t>
  </si>
  <si>
    <t>Nữ
(X)</t>
  </si>
  <si>
    <t>Trình độ 
đào tạo</t>
  </si>
  <si>
    <t>Được hưởng 
chính sách</t>
  </si>
  <si>
    <t>ĐVT: đồng</t>
  </si>
  <si>
    <t>Tuổi khi 
giải quyết 
chính sách</t>
  </si>
  <si>
    <t>Nghỉ hưu 
trước tuổi</t>
  </si>
  <si>
    <t>Ngày tháng 
năm sinh</t>
  </si>
  <si>
    <t>Thời gian công tác đóng BHXH 
theo sổ BHXH</t>
  </si>
  <si>
    <t>Thời điểm 
công tác 
có đóng 
BHXH</t>
  </si>
  <si>
    <t>Tổng 
số 
tháng</t>
  </si>
  <si>
    <t>Nghỉ 
thôi 
việc</t>
  </si>
  <si>
    <t>PC chức
 vụ (nếu
 có)</t>
  </si>
  <si>
    <t>Lý do thực hiện 
chính sách</t>
  </si>
  <si>
    <t>PC 
công
 vụ 
(nếu 
có)</t>
  </si>
  <si>
    <t>KHỐI HÀNH CHÍNH: 02</t>
  </si>
  <si>
    <t>Lê Thị Tú Anh</t>
  </si>
  <si>
    <t>21/7/1970</t>
  </si>
  <si>
    <t>Đại học</t>
  </si>
  <si>
    <t xml:space="preserve">Trưởng
 phòng Y tế thành phố Vĩnh Long </t>
  </si>
  <si>
    <t>01/11/1992</t>
  </si>
  <si>
    <t>PHÒNG Y TẾ: 01</t>
  </si>
  <si>
    <t>PHÒNG VĂN HÓA VÀ THÔNG TIN: 01</t>
  </si>
  <si>
    <t>Lưu Thị Hồng Thu</t>
  </si>
  <si>
    <t>12/11/1969</t>
  </si>
  <si>
    <t>Trưởng
 phòng Văn hóa và Thông tin thành phố Vĩnh Long</t>
  </si>
  <si>
    <t>01/10/1994</t>
  </si>
  <si>
    <t>55 tuổi 
3 tháng</t>
  </si>
  <si>
    <t xml:space="preserve"> </t>
  </si>
  <si>
    <t>TỔNG CỘNG: 02</t>
  </si>
  <si>
    <t>54 tuổi 
7 tháng</t>
  </si>
  <si>
    <t>ỦY BAN NHÂN DÂN
TỈNH VĨNH LONG</t>
  </si>
  <si>
    <t>CỘNG HÒA XÃ HỘI CHỦ NGHĨA VIỆT NAM
Độc lập - Tự do - Hạnh phúc</t>
  </si>
  <si>
    <t>DANH SÁCH VÀ KINH PHÍ THỰC HIỆN CHÍNH SÁCH, CHẾ ĐỘ THEO NGHỊ ĐỊNH SỐ 178/2024/NĐ-CP NGÀY 31/12/2024 
CỦA CHÍNH PHỦ NĂM 2025 CỦA ỦY BAN NHÂN DÂN THÀNH PHỐ VĨNH LONG</t>
  </si>
  <si>
    <t>Theo điểm a 
khoản 1 và điểm a khoản 2 Điều 7 Nghị định số 178/2024/NĐ-CP</t>
  </si>
  <si>
    <t>Theo điểm a 
khoản 1 và điểm d khoản 2 Điều 7 Nghị định số 178/2024/NĐ-CP</t>
  </si>
  <si>
    <t>Giải thể Phòng Y tế do tổ chức lại Văn phòng HĐND và UBND thành phố Vĩnh Long. Để đảm bảo, tạo điều kiện cho cơ quan sắp xếp nhân sự, cá nhân xin tự nguyện được nghỉ hưu trước tuổi hưởng chính sách đối với người nghỉ hưu trước tuổi theo Nghị định số 178/2024/NĐ-CP</t>
  </si>
  <si>
    <t>Thành lập PhòngVăn hóa, Khoa học và Thông tin trên cơ sở tiếp nhận chức năng, nhiệm vụ của Phòng Văn hóa và Thông tin và chức năng nhiệm vụ về khoa học và công nghệ từ Phòng Kinh tế. Để đảm bảo, tạo điều kiện cho cơ quan sắp xếp nhân sự, cá nhân xin tự nguyện được nghỉ hưu trước tuổi hưởng chính sách đối với người nghỉ hưu trước tuổi theo Nghị định số 178/2024/NĐ-CP</t>
  </si>
  <si>
    <t>Tổng kinh phí 
để thực hiện 
chế độ</t>
  </si>
  <si>
    <t>(Kèm theo Quyết định số 429/QĐ-UBND ngày 14/3/2025 của UBND tỉnh Vĩnh Long)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</si>
</sst>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d\/mm\/yyyy"/>
  </numFmts>
  <fonts count="19" x14ac:knownFonts="1">
    <font>
      <sz val="11"/>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0"/>
      <name val="Arial"/>
      <family val="2"/>
    </font>
    <font>
      <b/>
      <sz val="18"/>
      <name val="Times New Roman"/>
      <family val="1"/>
    </font>
    <font>
      <i/>
      <sz val="18"/>
      <name val="Times New Roman"/>
      <family val="1"/>
    </font>
    <font>
      <b/>
      <sz val="16"/>
      <color theme="1"/>
      <name val="Times New Roman"/>
      <family val="1"/>
    </font>
    <font>
      <b/>
      <sz val="16"/>
      <color theme="1"/>
      <name val="Calibri"/>
      <family val="2"/>
      <scheme val="minor"/>
    </font>
    <font>
      <sz val="12"/>
      <color theme="1"/>
      <name val="Calibri"/>
      <family val="2"/>
      <scheme val="minor"/>
    </font>
    <font>
      <sz val="16"/>
      <color theme="1"/>
      <name val="Times New Roman"/>
      <family val="1"/>
    </font>
    <font>
      <sz val="16"/>
      <color theme="1"/>
      <name val="Calibri"/>
      <family val="2"/>
      <scheme val="minor"/>
    </font>
    <font>
      <b/>
      <sz val="10"/>
      <color theme="1"/>
      <name val="Times New Roman"/>
      <family val="1"/>
    </font>
    <font>
      <sz val="10"/>
      <color theme="1"/>
      <name val="Times New Roman"/>
      <family val="1"/>
    </font>
    <font>
      <i/>
      <sz val="10"/>
      <color theme="1"/>
      <name val="Times New Roman"/>
      <family val="1"/>
    </font>
    <font>
      <sz val="10"/>
      <color theme="1"/>
      <name val="Calibri"/>
      <family val="2"/>
      <scheme val="minor"/>
    </font>
    <font>
      <b/>
      <sz val="14"/>
      <name val="Times New Roman"/>
      <family val="1"/>
    </font>
    <font>
      <sz val="14"/>
      <color theme="1"/>
      <name val="Calibri"/>
      <family val="2"/>
      <scheme val="minor"/>
    </font>
    <font>
      <i/>
      <sz val="14"/>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4" fillId="0" borderId="0"/>
  </cellStyleXfs>
  <cellXfs count="56">
    <xf numFmtId="0" fontId="0" fillId="0" borderId="0" xfId="0"/>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left" vertical="center"/>
    </xf>
    <xf numFmtId="0" fontId="0" fillId="0" borderId="0" xfId="0" applyAlignment="1">
      <alignment horizontal="left" vertical="center"/>
    </xf>
    <xf numFmtId="0" fontId="0" fillId="0" borderId="0" xfId="0" applyAlignment="1">
      <alignment vertical="center"/>
    </xf>
    <xf numFmtId="165" fontId="1" fillId="0" borderId="1" xfId="0" applyNumberFormat="1" applyFont="1" applyBorder="1" applyAlignment="1">
      <alignment horizontal="center" vertical="center"/>
    </xf>
    <xf numFmtId="0" fontId="1" fillId="0" borderId="1" xfId="0" applyFont="1" applyFill="1" applyBorder="1" applyAlignment="1">
      <alignment horizontal="center" vertical="center" wrapText="1"/>
    </xf>
    <xf numFmtId="14" fontId="5" fillId="0" borderId="0" xfId="1" applyNumberFormat="1" applyFont="1" applyFill="1" applyAlignment="1">
      <alignment vertical="center" wrapText="1"/>
    </xf>
    <xf numFmtId="14" fontId="6" fillId="0" borderId="0" xfId="1" applyNumberFormat="1" applyFont="1" applyFill="1" applyAlignment="1">
      <alignment vertical="center" wrapText="1"/>
    </xf>
    <xf numFmtId="14" fontId="6" fillId="0" borderId="0" xfId="1" applyNumberFormat="1" applyFont="1" applyFill="1" applyAlignment="1">
      <alignment horizontal="center" vertical="center" wrapText="1"/>
    </xf>
    <xf numFmtId="0" fontId="1" fillId="0" borderId="0" xfId="0" applyFont="1" applyBorder="1" applyAlignment="1">
      <alignment vertical="center"/>
    </xf>
    <xf numFmtId="0" fontId="1" fillId="0" borderId="0" xfId="0" applyFont="1" applyBorder="1" applyAlignment="1">
      <alignment horizontal="left"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1" xfId="0" applyFont="1" applyBorder="1" applyAlignment="1">
      <alignment vertical="center"/>
    </xf>
    <xf numFmtId="0" fontId="11" fillId="0" borderId="0" xfId="0" applyFont="1" applyAlignment="1">
      <alignment vertical="center"/>
    </xf>
    <xf numFmtId="0" fontId="13" fillId="0" borderId="0" xfId="0" applyFont="1" applyAlignment="1">
      <alignment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4" fillId="0" borderId="1" xfId="0" applyFont="1" applyBorder="1" applyAlignment="1">
      <alignment horizontal="center" vertical="center"/>
    </xf>
    <xf numFmtId="0" fontId="15" fillId="0" borderId="0" xfId="0" applyFont="1" applyAlignment="1">
      <alignment horizontal="center" vertical="center"/>
    </xf>
    <xf numFmtId="0" fontId="1" fillId="0" borderId="0" xfId="0" applyFont="1" applyAlignment="1">
      <alignment horizontal="center" vertical="top"/>
    </xf>
    <xf numFmtId="0" fontId="3" fillId="0" borderId="0" xfId="0" applyFont="1" applyBorder="1" applyAlignment="1">
      <alignment horizontal="right" vertical="center"/>
    </xf>
    <xf numFmtId="3" fontId="2" fillId="0" borderId="1" xfId="0" applyNumberFormat="1" applyFont="1" applyBorder="1" applyAlignment="1">
      <alignment horizontal="right" vertical="center"/>
    </xf>
    <xf numFmtId="0" fontId="2" fillId="0" borderId="1" xfId="0" applyFont="1" applyBorder="1" applyAlignment="1">
      <alignment horizontal="center" vertical="center" wrapText="1"/>
    </xf>
    <xf numFmtId="0" fontId="1" fillId="0" borderId="1" xfId="0" quotePrefix="1" applyFont="1" applyBorder="1" applyAlignment="1">
      <alignment horizontal="center" vertical="center" wrapText="1"/>
    </xf>
    <xf numFmtId="0" fontId="1" fillId="0" borderId="1" xfId="0" applyFont="1" applyBorder="1" applyAlignment="1">
      <alignment horizontal="center" vertical="center" wrapText="1"/>
    </xf>
    <xf numFmtId="9" fontId="1" fillId="0" borderId="1" xfId="0" applyNumberFormat="1" applyFont="1" applyBorder="1" applyAlignment="1">
      <alignment horizontal="center" vertical="center"/>
    </xf>
    <xf numFmtId="164" fontId="1" fillId="0" borderId="1" xfId="0" applyNumberFormat="1" applyFont="1" applyBorder="1" applyAlignment="1">
      <alignment horizontal="center" vertical="center"/>
    </xf>
    <xf numFmtId="14" fontId="1" fillId="0" borderId="1" xfId="0" quotePrefix="1" applyNumberFormat="1" applyFont="1" applyBorder="1" applyAlignment="1">
      <alignment horizontal="center" vertical="center"/>
    </xf>
    <xf numFmtId="14" fontId="2" fillId="0" borderId="1" xfId="0" quotePrefix="1" applyNumberFormat="1" applyFont="1" applyBorder="1" applyAlignment="1">
      <alignment horizontal="center" vertical="center"/>
    </xf>
    <xf numFmtId="3" fontId="1" fillId="0" borderId="1" xfId="0" applyNumberFormat="1" applyFont="1" applyBorder="1" applyAlignment="1">
      <alignment horizontal="center" vertical="center"/>
    </xf>
    <xf numFmtId="3" fontId="1" fillId="0" borderId="1" xfId="0" applyNumberFormat="1" applyFont="1" applyBorder="1" applyAlignment="1">
      <alignment horizontal="center" vertical="center" wrapText="1"/>
    </xf>
    <xf numFmtId="0" fontId="16" fillId="0" borderId="0" xfId="1" applyFont="1" applyFill="1" applyAlignment="1">
      <alignment vertical="center" wrapText="1"/>
    </xf>
    <xf numFmtId="0" fontId="16" fillId="0" borderId="0" xfId="1" applyFont="1" applyFill="1" applyAlignment="1">
      <alignment vertical="center"/>
    </xf>
    <xf numFmtId="166" fontId="16" fillId="0" borderId="0" xfId="1" applyNumberFormat="1" applyFont="1" applyFill="1" applyAlignment="1">
      <alignment vertical="center"/>
    </xf>
    <xf numFmtId="0" fontId="17" fillId="0" borderId="0" xfId="0" applyFont="1" applyAlignment="1">
      <alignment vertical="center"/>
    </xf>
    <xf numFmtId="0" fontId="12"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6" fillId="0" borderId="0" xfId="1" applyFont="1" applyFill="1" applyAlignment="1">
      <alignment horizontal="center" vertical="center" wrapText="1"/>
    </xf>
    <xf numFmtId="0" fontId="16" fillId="0" borderId="0" xfId="1" applyFont="1" applyFill="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14" fontId="16" fillId="0" borderId="0" xfId="1" applyNumberFormat="1" applyFont="1" applyFill="1" applyAlignment="1">
      <alignment horizontal="center" vertical="center" wrapText="1"/>
    </xf>
    <xf numFmtId="14" fontId="16" fillId="0" borderId="0" xfId="1" applyNumberFormat="1" applyFont="1" applyFill="1" applyAlignment="1">
      <alignment horizontal="center" vertical="center"/>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14" fontId="18" fillId="0" borderId="0" xfId="1" applyNumberFormat="1" applyFont="1" applyFill="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243416</xdr:colOff>
      <xdr:row>3</xdr:row>
      <xdr:rowOff>42333</xdr:rowOff>
    </xdr:from>
    <xdr:to>
      <xdr:col>15</xdr:col>
      <xdr:colOff>148166</xdr:colOff>
      <xdr:row>3</xdr:row>
      <xdr:rowOff>42333</xdr:rowOff>
    </xdr:to>
    <xdr:cxnSp macro="">
      <xdr:nvCxnSpPr>
        <xdr:cNvPr id="3" name="Straight Connector 2"/>
        <xdr:cNvCxnSpPr/>
      </xdr:nvCxnSpPr>
      <xdr:spPr>
        <a:xfrm>
          <a:off x="7175499" y="1714500"/>
          <a:ext cx="251883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306919</xdr:colOff>
      <xdr:row>0</xdr:row>
      <xdr:rowOff>571500</xdr:rowOff>
    </xdr:from>
    <xdr:to>
      <xdr:col>14</xdr:col>
      <xdr:colOff>836087</xdr:colOff>
      <xdr:row>0</xdr:row>
      <xdr:rowOff>571500</xdr:rowOff>
    </xdr:to>
    <xdr:cxnSp macro="">
      <xdr:nvCxnSpPr>
        <xdr:cNvPr id="5" name="Straight Connector 4"/>
        <xdr:cNvCxnSpPr/>
      </xdr:nvCxnSpPr>
      <xdr:spPr>
        <a:xfrm>
          <a:off x="7239002" y="571500"/>
          <a:ext cx="215900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63502</xdr:colOff>
      <xdr:row>0</xdr:row>
      <xdr:rowOff>550333</xdr:rowOff>
    </xdr:from>
    <xdr:to>
      <xdr:col>3</xdr:col>
      <xdr:colOff>412753</xdr:colOff>
      <xdr:row>0</xdr:row>
      <xdr:rowOff>550333</xdr:rowOff>
    </xdr:to>
    <xdr:cxnSp macro="">
      <xdr:nvCxnSpPr>
        <xdr:cNvPr id="7" name="Straight Connector 6"/>
        <xdr:cNvCxnSpPr/>
      </xdr:nvCxnSpPr>
      <xdr:spPr>
        <a:xfrm>
          <a:off x="1703919" y="550333"/>
          <a:ext cx="65616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tabSelected="1" topLeftCell="B1" zoomScale="150" zoomScaleNormal="150" workbookViewId="0">
      <selection activeCell="B3" sqref="B3:Y3"/>
    </sheetView>
  </sheetViews>
  <sheetFormatPr defaultColWidth="9.109375" defaultRowHeight="14.4" x14ac:dyDescent="0.3"/>
  <cols>
    <col min="1" max="1" width="4.88671875" style="6" customWidth="1"/>
    <col min="2" max="2" width="19.6640625" style="5" customWidth="1"/>
    <col min="3" max="3" width="4.5546875" style="6" customWidth="1"/>
    <col min="4" max="4" width="11.5546875" style="6" customWidth="1"/>
    <col min="5" max="5" width="8.5546875" style="6" bestFit="1" customWidth="1"/>
    <col min="6" max="6" width="12.88671875" style="6" customWidth="1"/>
    <col min="7" max="7" width="8.6640625" style="6" customWidth="1"/>
    <col min="8" max="8" width="8.44140625" style="6" bestFit="1" customWidth="1"/>
    <col min="9" max="9" width="8.44140625" style="6" customWidth="1"/>
    <col min="10" max="10" width="8.33203125" style="6" customWidth="1"/>
    <col min="11" max="11" width="7.88671875" style="6" customWidth="1"/>
    <col min="12" max="12" width="8.88671875" style="6" customWidth="1"/>
    <col min="13" max="13" width="5.5546875" style="6" bestFit="1" customWidth="1"/>
    <col min="14" max="14" width="10" style="6" customWidth="1"/>
    <col min="15" max="15" width="14.6640625" style="6" customWidth="1"/>
    <col min="16" max="16" width="11.88671875" style="6" bestFit="1" customWidth="1"/>
    <col min="17" max="17" width="6.6640625" style="6" bestFit="1" customWidth="1"/>
    <col min="18" max="18" width="7.5546875" style="6" bestFit="1" customWidth="1"/>
    <col min="19" max="19" width="6.109375" style="6" bestFit="1" customWidth="1"/>
    <col min="20" max="20" width="10.5546875" style="6" bestFit="1" customWidth="1"/>
    <col min="21" max="21" width="12.33203125" style="6" customWidth="1"/>
    <col min="22" max="22" width="15.109375" style="6" bestFit="1" customWidth="1"/>
    <col min="23" max="23" width="5.33203125" style="6" bestFit="1" customWidth="1"/>
    <col min="24" max="24" width="15.109375" style="6" bestFit="1" customWidth="1"/>
    <col min="25" max="25" width="26.44140625" style="6" customWidth="1"/>
    <col min="26" max="16384" width="9.109375" style="6"/>
  </cols>
  <sheetData>
    <row r="1" spans="1:33" ht="46.5" customHeight="1" x14ac:dyDescent="0.3">
      <c r="A1" s="49" t="s">
        <v>49</v>
      </c>
      <c r="B1" s="50"/>
      <c r="C1" s="50"/>
      <c r="D1" s="50"/>
      <c r="E1" s="50"/>
      <c r="F1" s="50"/>
      <c r="G1" s="38"/>
      <c r="H1" s="38"/>
      <c r="I1" s="39"/>
      <c r="J1" s="45" t="s">
        <v>50</v>
      </c>
      <c r="K1" s="46"/>
      <c r="L1" s="46"/>
      <c r="M1" s="46"/>
      <c r="N1" s="46"/>
      <c r="O1" s="46"/>
      <c r="P1" s="46"/>
      <c r="Q1" s="46"/>
      <c r="R1" s="37"/>
      <c r="S1" s="37"/>
      <c r="T1" s="37"/>
      <c r="U1" s="37"/>
      <c r="V1" s="37"/>
      <c r="W1" s="37"/>
      <c r="X1" s="37"/>
      <c r="Y1" s="37"/>
      <c r="Z1" s="37"/>
      <c r="AA1" s="37"/>
      <c r="AB1" s="37"/>
    </row>
    <row r="2" spans="1:33" ht="61.5" customHeight="1" x14ac:dyDescent="0.3">
      <c r="A2" s="40"/>
      <c r="B2" s="51" t="s">
        <v>51</v>
      </c>
      <c r="C2" s="52"/>
      <c r="D2" s="52"/>
      <c r="E2" s="52"/>
      <c r="F2" s="52"/>
      <c r="G2" s="52"/>
      <c r="H2" s="52"/>
      <c r="I2" s="52"/>
      <c r="J2" s="52"/>
      <c r="K2" s="52"/>
      <c r="L2" s="52"/>
      <c r="M2" s="52"/>
      <c r="N2" s="52"/>
      <c r="O2" s="52"/>
      <c r="P2" s="52"/>
      <c r="Q2" s="52"/>
      <c r="R2" s="52"/>
      <c r="S2" s="52"/>
      <c r="T2" s="52"/>
      <c r="U2" s="52"/>
      <c r="V2" s="52"/>
      <c r="W2" s="52"/>
      <c r="X2" s="52"/>
      <c r="Y2" s="52"/>
      <c r="Z2" s="9"/>
      <c r="AA2" s="9"/>
      <c r="AB2" s="9"/>
      <c r="AC2" s="9"/>
      <c r="AD2" s="9"/>
      <c r="AE2" s="9"/>
      <c r="AF2" s="9"/>
      <c r="AG2" s="9"/>
    </row>
    <row r="3" spans="1:33" ht="23.25" customHeight="1" x14ac:dyDescent="0.3">
      <c r="A3" s="40"/>
      <c r="B3" s="53" t="s">
        <v>57</v>
      </c>
      <c r="C3" s="53"/>
      <c r="D3" s="53"/>
      <c r="E3" s="53"/>
      <c r="F3" s="53"/>
      <c r="G3" s="53"/>
      <c r="H3" s="53"/>
      <c r="I3" s="53"/>
      <c r="J3" s="53"/>
      <c r="K3" s="53"/>
      <c r="L3" s="53"/>
      <c r="M3" s="53"/>
      <c r="N3" s="53"/>
      <c r="O3" s="53"/>
      <c r="P3" s="53"/>
      <c r="Q3" s="53"/>
      <c r="R3" s="53"/>
      <c r="S3" s="53"/>
      <c r="T3" s="53"/>
      <c r="U3" s="53"/>
      <c r="V3" s="53"/>
      <c r="W3" s="53"/>
      <c r="X3" s="53"/>
      <c r="Y3" s="53"/>
      <c r="Z3" s="10"/>
      <c r="AA3" s="10"/>
      <c r="AB3" s="10"/>
      <c r="AC3" s="10"/>
      <c r="AD3" s="10"/>
      <c r="AE3" s="10"/>
      <c r="AF3" s="10"/>
      <c r="AG3" s="10"/>
    </row>
    <row r="4" spans="1:33" ht="12.75" customHeight="1" x14ac:dyDescent="0.25">
      <c r="B4" s="11"/>
      <c r="C4" s="11"/>
      <c r="D4" s="11"/>
      <c r="E4" s="11"/>
      <c r="F4" s="11"/>
      <c r="G4" s="11"/>
      <c r="H4" s="11"/>
      <c r="I4" s="11"/>
      <c r="J4" s="11"/>
      <c r="K4" s="11"/>
      <c r="L4" s="11"/>
      <c r="M4" s="11"/>
      <c r="N4" s="11"/>
      <c r="O4" s="11"/>
      <c r="P4" s="11"/>
      <c r="Q4" s="11"/>
      <c r="R4" s="11"/>
      <c r="S4" s="11"/>
      <c r="T4" s="11"/>
      <c r="U4" s="11"/>
      <c r="V4" s="11"/>
      <c r="W4" s="11"/>
      <c r="X4" s="11"/>
      <c r="Y4" s="11"/>
      <c r="Z4" s="10"/>
      <c r="AA4" s="10"/>
      <c r="AB4" s="10"/>
      <c r="AC4" s="10"/>
      <c r="AD4" s="10"/>
      <c r="AE4" s="10"/>
      <c r="AF4" s="10"/>
      <c r="AG4" s="10"/>
    </row>
    <row r="5" spans="1:33" ht="15.6" x14ac:dyDescent="0.3">
      <c r="A5" s="12"/>
      <c r="B5" s="13"/>
      <c r="C5" s="12"/>
      <c r="D5" s="12"/>
      <c r="E5" s="12"/>
      <c r="F5" s="12"/>
      <c r="G5" s="12"/>
      <c r="H5" s="12"/>
      <c r="I5" s="12"/>
      <c r="J5" s="12"/>
      <c r="K5" s="12"/>
      <c r="L5" s="12"/>
      <c r="M5" s="12"/>
      <c r="N5" s="12"/>
      <c r="O5" s="12"/>
      <c r="P5" s="12"/>
      <c r="Q5" s="12"/>
      <c r="R5" s="12"/>
      <c r="S5" s="12"/>
      <c r="T5" s="12"/>
      <c r="U5" s="12"/>
      <c r="V5" s="12"/>
      <c r="W5" s="12"/>
      <c r="X5" s="12"/>
      <c r="Y5" s="26" t="s">
        <v>22</v>
      </c>
    </row>
    <row r="6" spans="1:33" s="20" customFormat="1" ht="30.75" customHeight="1" x14ac:dyDescent="0.3">
      <c r="A6" s="54" t="s">
        <v>0</v>
      </c>
      <c r="B6" s="54" t="s">
        <v>1</v>
      </c>
      <c r="C6" s="41" t="s">
        <v>25</v>
      </c>
      <c r="D6" s="41"/>
      <c r="E6" s="47" t="s">
        <v>20</v>
      </c>
      <c r="F6" s="47" t="s">
        <v>12</v>
      </c>
      <c r="G6" s="42" t="s">
        <v>7</v>
      </c>
      <c r="H6" s="43"/>
      <c r="I6" s="43"/>
      <c r="J6" s="43"/>
      <c r="K6" s="43"/>
      <c r="L6" s="43"/>
      <c r="M6" s="43"/>
      <c r="N6" s="44"/>
      <c r="O6" s="47" t="s">
        <v>8</v>
      </c>
      <c r="P6" s="41" t="s">
        <v>26</v>
      </c>
      <c r="Q6" s="41"/>
      <c r="R6" s="41"/>
      <c r="S6" s="41"/>
      <c r="T6" s="47" t="s">
        <v>23</v>
      </c>
      <c r="U6" s="47" t="s">
        <v>11</v>
      </c>
      <c r="V6" s="42" t="s">
        <v>21</v>
      </c>
      <c r="W6" s="44"/>
      <c r="X6" s="47" t="s">
        <v>56</v>
      </c>
      <c r="Y6" s="47" t="s">
        <v>31</v>
      </c>
    </row>
    <row r="7" spans="1:33" s="20" customFormat="1" ht="92.25" customHeight="1" x14ac:dyDescent="0.3">
      <c r="A7" s="55"/>
      <c r="B7" s="55"/>
      <c r="C7" s="21" t="s">
        <v>2</v>
      </c>
      <c r="D7" s="22" t="s">
        <v>19</v>
      </c>
      <c r="E7" s="48"/>
      <c r="F7" s="48"/>
      <c r="G7" s="22" t="s">
        <v>3</v>
      </c>
      <c r="H7" s="22" t="s">
        <v>30</v>
      </c>
      <c r="I7" s="22" t="s">
        <v>6</v>
      </c>
      <c r="J7" s="22" t="s">
        <v>5</v>
      </c>
      <c r="K7" s="22" t="s">
        <v>13</v>
      </c>
      <c r="L7" s="22" t="s">
        <v>14</v>
      </c>
      <c r="M7" s="22" t="s">
        <v>32</v>
      </c>
      <c r="N7" s="22" t="s">
        <v>15</v>
      </c>
      <c r="O7" s="48"/>
      <c r="P7" s="22" t="s">
        <v>27</v>
      </c>
      <c r="Q7" s="22" t="s">
        <v>9</v>
      </c>
      <c r="R7" s="22" t="s">
        <v>10</v>
      </c>
      <c r="S7" s="22" t="s">
        <v>28</v>
      </c>
      <c r="T7" s="48"/>
      <c r="U7" s="48"/>
      <c r="V7" s="22" t="s">
        <v>24</v>
      </c>
      <c r="W7" s="22" t="s">
        <v>29</v>
      </c>
      <c r="X7" s="48"/>
      <c r="Y7" s="48"/>
    </row>
    <row r="8" spans="1:33" s="24" customFormat="1" ht="20.100000000000001" customHeight="1" x14ac:dyDescent="0.25">
      <c r="A8" s="23">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c r="U8" s="23">
        <v>21</v>
      </c>
      <c r="V8" s="23">
        <v>22</v>
      </c>
      <c r="W8" s="23">
        <v>23</v>
      </c>
      <c r="X8" s="23">
        <v>24</v>
      </c>
      <c r="Y8" s="23">
        <v>25</v>
      </c>
    </row>
    <row r="9" spans="1:33" s="16" customFormat="1" ht="24.9" customHeight="1" x14ac:dyDescent="0.3">
      <c r="A9" s="14" t="s">
        <v>18</v>
      </c>
      <c r="B9" s="15" t="s">
        <v>33</v>
      </c>
      <c r="C9" s="14"/>
      <c r="D9" s="14"/>
      <c r="E9" s="14"/>
      <c r="F9" s="14"/>
      <c r="G9" s="14"/>
      <c r="H9" s="14"/>
      <c r="I9" s="14"/>
      <c r="J9" s="14"/>
      <c r="K9" s="14"/>
      <c r="L9" s="14"/>
      <c r="M9" s="14"/>
      <c r="N9" s="14"/>
      <c r="O9" s="14"/>
      <c r="P9" s="14"/>
      <c r="Q9" s="14"/>
      <c r="R9" s="14"/>
      <c r="S9" s="14"/>
      <c r="T9" s="14"/>
      <c r="U9" s="14"/>
      <c r="V9" s="14"/>
      <c r="W9" s="14"/>
      <c r="X9" s="14"/>
      <c r="Y9" s="14"/>
    </row>
    <row r="10" spans="1:33" s="19" customFormat="1" ht="24.9" customHeight="1" x14ac:dyDescent="0.3">
      <c r="A10" s="14" t="s">
        <v>4</v>
      </c>
      <c r="B10" s="15" t="s">
        <v>39</v>
      </c>
      <c r="C10" s="18"/>
      <c r="D10" s="18"/>
      <c r="E10" s="18"/>
      <c r="F10" s="18"/>
      <c r="G10" s="18"/>
      <c r="H10" s="18"/>
      <c r="I10" s="18"/>
      <c r="J10" s="18"/>
      <c r="K10" s="18"/>
      <c r="L10" s="18"/>
      <c r="M10" s="18"/>
      <c r="N10" s="18"/>
      <c r="O10" s="18"/>
      <c r="P10" s="18"/>
      <c r="Q10" s="18"/>
      <c r="R10" s="18"/>
      <c r="S10" s="18"/>
      <c r="T10" s="18"/>
      <c r="U10" s="18"/>
      <c r="V10" s="18"/>
      <c r="W10" s="18"/>
      <c r="X10" s="18"/>
      <c r="Y10" s="18"/>
    </row>
    <row r="11" spans="1:33" s="25" customFormat="1" ht="230.25" customHeight="1" x14ac:dyDescent="0.3">
      <c r="A11" s="2">
        <v>1</v>
      </c>
      <c r="B11" s="28" t="s">
        <v>34</v>
      </c>
      <c r="D11" s="29" t="s">
        <v>35</v>
      </c>
      <c r="E11" s="30" t="s">
        <v>36</v>
      </c>
      <c r="F11" s="30" t="s">
        <v>37</v>
      </c>
      <c r="G11" s="2">
        <v>4.9800000000000004</v>
      </c>
      <c r="H11" s="2">
        <v>0.5</v>
      </c>
      <c r="I11" s="31"/>
      <c r="J11" s="31"/>
      <c r="K11" s="31"/>
      <c r="L11" s="31"/>
      <c r="M11" s="31">
        <v>0.25</v>
      </c>
      <c r="N11" s="31"/>
      <c r="O11" s="32">
        <v>16029</v>
      </c>
      <c r="P11" s="33" t="s">
        <v>38</v>
      </c>
      <c r="Q11" s="2">
        <v>32</v>
      </c>
      <c r="R11" s="2">
        <v>4</v>
      </c>
      <c r="S11" s="2">
        <f>(Q11*12)+R11</f>
        <v>388</v>
      </c>
      <c r="T11" s="30" t="s">
        <v>48</v>
      </c>
      <c r="U11" s="34" t="s">
        <v>17</v>
      </c>
      <c r="V11" s="36" t="s">
        <v>52</v>
      </c>
      <c r="W11" s="35"/>
      <c r="X11" s="27">
        <v>949718250</v>
      </c>
      <c r="Y11" s="8" t="s">
        <v>54</v>
      </c>
    </row>
    <row r="12" spans="1:33" s="19" customFormat="1" ht="24.9" customHeight="1" x14ac:dyDescent="0.3">
      <c r="A12" s="14" t="s">
        <v>16</v>
      </c>
      <c r="B12" s="15" t="s">
        <v>40</v>
      </c>
      <c r="C12" s="18"/>
      <c r="D12" s="18"/>
      <c r="E12" s="18"/>
      <c r="F12" s="18"/>
      <c r="G12" s="18"/>
      <c r="H12" s="18"/>
      <c r="I12" s="18"/>
      <c r="J12" s="18"/>
      <c r="K12" s="18"/>
      <c r="L12" s="18"/>
      <c r="M12" s="18"/>
      <c r="N12" s="18"/>
      <c r="O12" s="18"/>
      <c r="P12" s="18"/>
      <c r="Q12" s="18"/>
      <c r="R12" s="18"/>
      <c r="S12" s="18"/>
      <c r="T12" s="18"/>
      <c r="U12" s="18"/>
      <c r="V12" s="18"/>
      <c r="W12" s="18"/>
      <c r="X12" s="18"/>
      <c r="Y12" s="18"/>
    </row>
    <row r="13" spans="1:33" s="25" customFormat="1" ht="261" customHeight="1" x14ac:dyDescent="0.3">
      <c r="A13" s="2">
        <v>1</v>
      </c>
      <c r="B13" s="28" t="s">
        <v>41</v>
      </c>
      <c r="D13" s="29" t="s">
        <v>42</v>
      </c>
      <c r="E13" s="30" t="s">
        <v>36</v>
      </c>
      <c r="F13" s="30" t="s">
        <v>43</v>
      </c>
      <c r="G13" s="2">
        <v>4.9800000000000004</v>
      </c>
      <c r="H13" s="2">
        <v>0.5</v>
      </c>
      <c r="I13" s="31"/>
      <c r="J13" s="31"/>
      <c r="K13" s="31"/>
      <c r="L13" s="31"/>
      <c r="M13" s="31">
        <v>0.25</v>
      </c>
      <c r="N13" s="31"/>
      <c r="O13" s="32">
        <v>16029</v>
      </c>
      <c r="P13" s="33" t="s">
        <v>44</v>
      </c>
      <c r="Q13" s="2">
        <v>30</v>
      </c>
      <c r="R13" s="2">
        <v>5</v>
      </c>
      <c r="S13" s="2">
        <f>(Q13*12)+R13</f>
        <v>365</v>
      </c>
      <c r="T13" s="30" t="s">
        <v>45</v>
      </c>
      <c r="U13" s="34" t="s">
        <v>17</v>
      </c>
      <c r="V13" s="36" t="s">
        <v>53</v>
      </c>
      <c r="W13" s="35"/>
      <c r="X13" s="27">
        <v>336609000</v>
      </c>
      <c r="Y13" s="8" t="s">
        <v>55</v>
      </c>
    </row>
    <row r="14" spans="1:33" s="17" customFormat="1" ht="24.9" customHeight="1" x14ac:dyDescent="0.3">
      <c r="A14" s="2"/>
      <c r="B14" s="4" t="s">
        <v>47</v>
      </c>
      <c r="C14" s="1"/>
      <c r="D14" s="2"/>
      <c r="E14" s="2"/>
      <c r="F14" s="2"/>
      <c r="G14" s="2"/>
      <c r="H14" s="2"/>
      <c r="I14" s="2"/>
      <c r="J14" s="2"/>
      <c r="K14" s="2"/>
      <c r="L14" s="2"/>
      <c r="M14" s="2"/>
      <c r="N14" s="2"/>
      <c r="O14" s="7"/>
      <c r="P14" s="2"/>
      <c r="Q14" s="2"/>
      <c r="R14" s="2"/>
      <c r="S14" s="2"/>
      <c r="T14" s="2"/>
      <c r="U14" s="2"/>
      <c r="V14" s="27"/>
      <c r="W14" s="27"/>
      <c r="X14" s="27">
        <f>X13+X11</f>
        <v>1286327250</v>
      </c>
      <c r="Y14" s="2"/>
    </row>
    <row r="15" spans="1:33" s="3" customFormat="1" ht="15" x14ac:dyDescent="0.25">
      <c r="B15" s="5"/>
    </row>
    <row r="16" spans="1:33" ht="15" x14ac:dyDescent="0.25">
      <c r="V16" s="6" t="s">
        <v>46</v>
      </c>
    </row>
  </sheetData>
  <mergeCells count="17">
    <mergeCell ref="V6:W6"/>
    <mergeCell ref="C6:D6"/>
    <mergeCell ref="G6:N6"/>
    <mergeCell ref="J1:Q1"/>
    <mergeCell ref="O6:O7"/>
    <mergeCell ref="P6:S6"/>
    <mergeCell ref="A1:F1"/>
    <mergeCell ref="B2:Y2"/>
    <mergeCell ref="B3:Y3"/>
    <mergeCell ref="T6:T7"/>
    <mergeCell ref="U6:U7"/>
    <mergeCell ref="X6:X7"/>
    <mergeCell ref="Y6:Y7"/>
    <mergeCell ref="A6:A7"/>
    <mergeCell ref="B6:B7"/>
    <mergeCell ref="E6:E7"/>
    <mergeCell ref="F6:F7"/>
  </mergeCells>
  <pageMargins left="0.25" right="0" top="0.25" bottom="0" header="0.25" footer="0"/>
  <pageSetup paperSize="9" scale="54"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2025-03-14T02:58:44Z</cp:lastPrinted>
  <dcterms:created xsi:type="dcterms:W3CDTF">2025-01-10T07:39:37Z</dcterms:created>
  <dcterms:modified xsi:type="dcterms:W3CDTF">2025-03-21T02:12:04Z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5e270287860e4bcdad40f3d309433d86.psdsxs" Id="Rb4c38dc2fa49444a" /></Relationships>
</file>